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fig3.e" sheetId="1" r:id="rId1"/>
  </sheets>
  <calcPr calcId="144525"/>
</workbook>
</file>

<file path=xl/calcChain.xml><?xml version="1.0" encoding="utf-8"?>
<calcChain xmlns="http://schemas.openxmlformats.org/spreadsheetml/2006/main">
  <c r="C4" i="1" l="1"/>
  <c r="C3" i="1"/>
  <c r="C130" i="1"/>
  <c r="D130" i="1"/>
  <c r="B130" i="1"/>
  <c r="D129" i="1"/>
  <c r="D128" i="1"/>
  <c r="C128" i="1"/>
  <c r="C129" i="1"/>
  <c r="B129" i="1"/>
  <c r="B128" i="1"/>
  <c r="C126" i="1"/>
  <c r="D126" i="1"/>
  <c r="C127" i="1"/>
  <c r="D127" i="1"/>
  <c r="B127" i="1"/>
  <c r="B126" i="1"/>
  <c r="T3" i="1"/>
  <c r="U4" i="1"/>
  <c r="U3" i="1"/>
  <c r="I4" i="1"/>
  <c r="I3" i="1"/>
  <c r="D4" i="1"/>
  <c r="D3" i="1"/>
  <c r="AC4" i="1" l="1"/>
  <c r="AC3" i="1"/>
  <c r="Y4" i="1"/>
  <c r="Y3" i="1"/>
  <c r="AB4" i="1" l="1"/>
  <c r="AB3" i="1"/>
  <c r="X4" i="1"/>
  <c r="X3" i="1"/>
  <c r="T4" i="1"/>
  <c r="N4" i="1"/>
  <c r="N3" i="1"/>
  <c r="M4" i="1" l="1"/>
  <c r="M3" i="1"/>
  <c r="H4" i="1"/>
  <c r="H3" i="1"/>
  <c r="AA3" i="1"/>
  <c r="AA4" i="1"/>
  <c r="W3" i="1"/>
  <c r="W4" i="1"/>
  <c r="S4" i="1"/>
  <c r="S3" i="1"/>
  <c r="L4" i="1"/>
  <c r="G4" i="1"/>
  <c r="B4" i="1"/>
  <c r="B3" i="1"/>
  <c r="L3" i="1" l="1"/>
  <c r="G3" i="1"/>
</calcChain>
</file>

<file path=xl/sharedStrings.xml><?xml version="1.0" encoding="utf-8"?>
<sst xmlns="http://schemas.openxmlformats.org/spreadsheetml/2006/main" count="55" uniqueCount="27">
  <si>
    <t>I</t>
    <phoneticPr fontId="1" type="noConversion"/>
  </si>
  <si>
    <t>Iia</t>
    <phoneticPr fontId="1" type="noConversion"/>
  </si>
  <si>
    <t>IIa</t>
    <phoneticPr fontId="1" type="noConversion"/>
  </si>
  <si>
    <t>I</t>
    <phoneticPr fontId="1" type="noConversion"/>
  </si>
  <si>
    <t>I</t>
    <phoneticPr fontId="1" type="noConversion"/>
  </si>
  <si>
    <t>Average</t>
    <phoneticPr fontId="1" type="noConversion"/>
  </si>
  <si>
    <t>SE</t>
    <phoneticPr fontId="1" type="noConversion"/>
  </si>
  <si>
    <t>IIb</t>
    <phoneticPr fontId="1" type="noConversion"/>
  </si>
  <si>
    <t>WT1</t>
    <phoneticPr fontId="1" type="noConversion"/>
  </si>
  <si>
    <t>MSTN1</t>
    <phoneticPr fontId="1" type="noConversion"/>
  </si>
  <si>
    <t>WT2</t>
    <phoneticPr fontId="1" type="noConversion"/>
  </si>
  <si>
    <t>WT3</t>
    <phoneticPr fontId="1" type="noConversion"/>
  </si>
  <si>
    <t>MSTN2</t>
    <phoneticPr fontId="1" type="noConversion"/>
  </si>
  <si>
    <t>MSTN3</t>
    <phoneticPr fontId="1" type="noConversion"/>
  </si>
  <si>
    <t>PWT</t>
  </si>
  <si>
    <t>PWT</t>
    <phoneticPr fontId="1" type="noConversion"/>
  </si>
  <si>
    <t>PMSTN</t>
  </si>
  <si>
    <t>PMSTN</t>
    <phoneticPr fontId="1" type="noConversion"/>
  </si>
  <si>
    <t>I</t>
    <phoneticPr fontId="1" type="noConversion"/>
  </si>
  <si>
    <t>IIA</t>
    <phoneticPr fontId="1" type="noConversion"/>
  </si>
  <si>
    <t>IIB</t>
    <phoneticPr fontId="1" type="noConversion"/>
  </si>
  <si>
    <t>Averge</t>
    <phoneticPr fontId="1" type="noConversion"/>
  </si>
  <si>
    <t>SE</t>
    <phoneticPr fontId="1" type="noConversion"/>
  </si>
  <si>
    <t>Ttest</t>
    <phoneticPr fontId="1" type="noConversion"/>
  </si>
  <si>
    <t>I</t>
    <phoneticPr fontId="1" type="noConversion"/>
  </si>
  <si>
    <t>IIa</t>
    <phoneticPr fontId="1" type="noConversion"/>
  </si>
  <si>
    <t>IIb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</si>
</sst>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76" fontId="0" fillId="0" borderId="0" xfId="0" applyNumberFormat="1"/>
    <xf numFmtId="0" fontId="0" fillId="0" borderId="1" xfId="0" applyBorder="1"/>
    <xf numFmtId="0" fontId="0" fillId="2" borderId="0" xfId="0" applyFill="1"/>
    <xf numFmtId="0" fontId="2" fillId="0" borderId="0" xfId="0" applyFont="1"/>
    <xf numFmtId="0" fontId="0" fillId="2" borderId="1" xfId="0" applyFill="1" applyBorder="1"/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711402522617401"/>
          <c:y val="0.17177092446777487"/>
          <c:w val="0.65558823407538402"/>
          <c:h val="0.7122491980169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'fig3.e'!$F$120</c:f>
              <c:strCache>
                <c:ptCount val="1"/>
                <c:pt idx="0">
                  <c:v>PWT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'fig3.e'!$G$122:$I$122</c:f>
                <c:numCache>
                  <c:formatCode>General</c:formatCode>
                  <c:ptCount val="3"/>
                  <c:pt idx="0">
                    <c:v>93.498001541671684</c:v>
                  </c:pt>
                  <c:pt idx="1">
                    <c:v>41.087879650802918</c:v>
                  </c:pt>
                  <c:pt idx="2">
                    <c:v>29.949570773087604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'fig3.e'!$G$119:$I$119</c:f>
              <c:strCache>
                <c:ptCount val="3"/>
                <c:pt idx="0">
                  <c:v>I</c:v>
                </c:pt>
                <c:pt idx="1">
                  <c:v>IIa</c:v>
                </c:pt>
                <c:pt idx="2">
                  <c:v>IIb</c:v>
                </c:pt>
              </c:strCache>
            </c:strRef>
          </c:cat>
          <c:val>
            <c:numRef>
              <c:f>'fig3.e'!$G$120:$I$120</c:f>
              <c:numCache>
                <c:formatCode>General</c:formatCode>
                <c:ptCount val="3"/>
                <c:pt idx="0">
                  <c:v>1320.521</c:v>
                </c:pt>
                <c:pt idx="1">
                  <c:v>1019.7703080373127</c:v>
                </c:pt>
                <c:pt idx="2">
                  <c:v>1977.6264619761994</c:v>
                </c:pt>
              </c:numCache>
            </c:numRef>
          </c:val>
        </c:ser>
        <c:ser>
          <c:idx val="1"/>
          <c:order val="1"/>
          <c:tx>
            <c:strRef>
              <c:f>'fig3.e'!$F$121</c:f>
              <c:strCache>
                <c:ptCount val="1"/>
                <c:pt idx="0">
                  <c:v>PMSTN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'fig3.e'!$G$123:$I$123</c:f>
                <c:numCache>
                  <c:formatCode>General</c:formatCode>
                  <c:ptCount val="3"/>
                  <c:pt idx="0">
                    <c:v>60.129215050874258</c:v>
                  </c:pt>
                  <c:pt idx="1">
                    <c:v>66.81999883696102</c:v>
                  </c:pt>
                  <c:pt idx="2">
                    <c:v>121.16785734901333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'fig3.e'!$G$119:$I$119</c:f>
              <c:strCache>
                <c:ptCount val="3"/>
                <c:pt idx="0">
                  <c:v>I</c:v>
                </c:pt>
                <c:pt idx="1">
                  <c:v>IIa</c:v>
                </c:pt>
                <c:pt idx="2">
                  <c:v>IIb</c:v>
                </c:pt>
              </c:strCache>
            </c:strRef>
          </c:cat>
          <c:val>
            <c:numRef>
              <c:f>'fig3.e'!$G$121:$I$121</c:f>
              <c:numCache>
                <c:formatCode>General</c:formatCode>
                <c:ptCount val="3"/>
                <c:pt idx="0">
                  <c:v>1453.5409999999999</c:v>
                </c:pt>
                <c:pt idx="1">
                  <c:v>1081.9588569146745</c:v>
                </c:pt>
                <c:pt idx="2">
                  <c:v>2336.8294411024085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49088"/>
        <c:axId val="133850624"/>
      </c:barChart>
      <c:catAx>
        <c:axId val="13384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850624"/>
        <c:crosses val="autoZero"/>
        <c:auto val="1"/>
        <c:lblAlgn val="ctr"/>
        <c:lblOffset val="100"/>
        <c:noMultiLvlLbl val="0"/>
      </c:catAx>
      <c:valAx>
        <c:axId val="133850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 sz="1800" b="0" i="0" baseline="0">
                    <a:effectLst/>
                  </a:rPr>
                  <a:t>Fiber Area </a:t>
                </a:r>
                <a:r>
                  <a:rPr lang="zh-CN" altLang="zh-CN" sz="1800" b="0" i="0" baseline="0">
                    <a:effectLst/>
                  </a:rPr>
                  <a:t>（</a:t>
                </a:r>
                <a:r>
                  <a:rPr lang="en-US" altLang="zh-CN" sz="1800" b="0" i="0" baseline="0">
                    <a:effectLst/>
                  </a:rPr>
                  <a:t>μm</a:t>
                </a:r>
                <a:r>
                  <a:rPr lang="en-US" altLang="zh-CN" sz="1800" b="0" i="0" baseline="30000">
                    <a:effectLst/>
                  </a:rPr>
                  <a:t>2</a:t>
                </a:r>
                <a:r>
                  <a:rPr lang="zh-CN" altLang="zh-CN" sz="1800" b="0" i="0" baseline="0">
                    <a:effectLst/>
                  </a:rPr>
                  <a:t>）</a:t>
                </a:r>
                <a:endParaRPr lang="zh-CN" altLang="zh-CN">
                  <a:effectLst/>
                </a:endParaRPr>
              </a:p>
            </c:rich>
          </c:tx>
          <c:layout>
            <c:manualLayout>
              <c:xMode val="edge"/>
              <c:yMode val="edge"/>
              <c:x val="2.7777777777777779E-3"/>
              <c:y val="0.1167610819480898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3849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6215376202974627"/>
          <c:y val="1.8134660250801984E-2"/>
          <c:w val="0.25905102385907358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111</xdr:row>
      <xdr:rowOff>0</xdr:rowOff>
    </xdr:from>
    <xdr:to>
      <xdr:col>21</xdr:col>
      <xdr:colOff>114300</xdr:colOff>
      <xdr:row>111</xdr:row>
      <xdr:rowOff>152400</xdr:rowOff>
    </xdr:to>
    <xdr:pic>
      <xdr:nvPicPr>
        <xdr:cNvPr id="2" name="图片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25200" y="19030950"/>
          <a:ext cx="1143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114300</xdr:colOff>
      <xdr:row>114</xdr:row>
      <xdr:rowOff>152400</xdr:rowOff>
    </xdr:to>
    <xdr:pic>
      <xdr:nvPicPr>
        <xdr:cNvPr id="3" name="图片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25200" y="19545300"/>
          <a:ext cx="1143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577453</xdr:colOff>
      <xdr:row>124</xdr:row>
      <xdr:rowOff>75008</xdr:rowOff>
    </xdr:from>
    <xdr:to>
      <xdr:col>9</xdr:col>
      <xdr:colOff>261937</xdr:colOff>
      <xdr:row>140</xdr:row>
      <xdr:rowOff>151208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1"/>
  <sheetViews>
    <sheetView tabSelected="1" topLeftCell="A100" zoomScale="80" zoomScaleNormal="80" workbookViewId="0">
      <selection activeCell="A126" sqref="A126:D127"/>
    </sheetView>
  </sheetViews>
  <sheetFormatPr defaultRowHeight="13.5" x14ac:dyDescent="0.15"/>
  <cols>
    <col min="19" max="19" width="11" customWidth="1"/>
    <col min="27" max="27" width="12.75" bestFit="1" customWidth="1"/>
  </cols>
  <sheetData>
    <row r="1" spans="1:29" x14ac:dyDescent="0.15">
      <c r="B1" t="s">
        <v>8</v>
      </c>
      <c r="C1" t="s">
        <v>10</v>
      </c>
      <c r="D1" t="s">
        <v>11</v>
      </c>
      <c r="E1" s="4"/>
      <c r="G1" t="s">
        <v>8</v>
      </c>
      <c r="H1" t="s">
        <v>10</v>
      </c>
      <c r="I1" t="s">
        <v>11</v>
      </c>
      <c r="J1" s="4"/>
      <c r="L1" t="s">
        <v>8</v>
      </c>
      <c r="M1" t="s">
        <v>10</v>
      </c>
      <c r="N1" t="s">
        <v>11</v>
      </c>
      <c r="O1" s="4"/>
      <c r="S1" t="s">
        <v>9</v>
      </c>
      <c r="T1" t="s">
        <v>12</v>
      </c>
      <c r="U1" t="s">
        <v>13</v>
      </c>
      <c r="W1" t="s">
        <v>9</v>
      </c>
      <c r="X1" t="s">
        <v>12</v>
      </c>
      <c r="Y1" t="s">
        <v>13</v>
      </c>
      <c r="AA1" t="s">
        <v>9</v>
      </c>
      <c r="AB1" t="s">
        <v>12</v>
      </c>
      <c r="AC1" t="s">
        <v>13</v>
      </c>
    </row>
    <row r="2" spans="1:29" x14ac:dyDescent="0.15">
      <c r="B2" t="s">
        <v>0</v>
      </c>
      <c r="C2" t="s">
        <v>4</v>
      </c>
      <c r="D2" t="s">
        <v>4</v>
      </c>
      <c r="G2" t="s">
        <v>2</v>
      </c>
      <c r="H2" t="s">
        <v>2</v>
      </c>
      <c r="I2" t="s">
        <v>2</v>
      </c>
      <c r="L2" t="s">
        <v>7</v>
      </c>
      <c r="M2" t="s">
        <v>7</v>
      </c>
      <c r="N2" t="s">
        <v>7</v>
      </c>
      <c r="S2" t="s">
        <v>3</v>
      </c>
      <c r="T2" t="s">
        <v>4</v>
      </c>
      <c r="U2" t="s">
        <v>0</v>
      </c>
      <c r="W2" t="s">
        <v>1</v>
      </c>
      <c r="X2" t="s">
        <v>1</v>
      </c>
      <c r="Y2" t="s">
        <v>1</v>
      </c>
      <c r="AA2" t="s">
        <v>7</v>
      </c>
      <c r="AB2" t="s">
        <v>7</v>
      </c>
      <c r="AC2" t="s">
        <v>7</v>
      </c>
    </row>
    <row r="3" spans="1:29" x14ac:dyDescent="0.15">
      <c r="A3" t="s">
        <v>5</v>
      </c>
      <c r="B3">
        <f>AVERAGE(B7:B26)</f>
        <v>1484.6040702499999</v>
      </c>
      <c r="C3">
        <f>AVERAGE(C7:C39)</f>
        <v>1314.6439024848487</v>
      </c>
      <c r="D3">
        <f>AVERAGE(D7:D17)</f>
        <v>1162.3152756363636</v>
      </c>
      <c r="G3">
        <f>AVERAGE(G7:G105)</f>
        <v>1064.9049328080805</v>
      </c>
      <c r="H3">
        <f>AVERAGE(H7:H107)</f>
        <v>937.73207168316844</v>
      </c>
      <c r="I3">
        <f>AVERAGE(I7:I64)</f>
        <v>1056.6739196206895</v>
      </c>
      <c r="L3">
        <f>AVERAGE(L7:L62)</f>
        <v>1988.7271982321429</v>
      </c>
      <c r="M3">
        <f>AVERAGE(M7:M107)</f>
        <v>2023.0516822156858</v>
      </c>
      <c r="N3">
        <f>AVERAGE(N7:N110)</f>
        <v>1921.1005054807695</v>
      </c>
      <c r="R3" t="s">
        <v>5</v>
      </c>
      <c r="S3">
        <f>AVERAGE(S7:S63)</f>
        <v>1473.3991503971124</v>
      </c>
      <c r="T3">
        <f>AVERAGE(T7:T39)</f>
        <v>1602.9650615</v>
      </c>
      <c r="U3">
        <f>AVERAGE(U7:U39)</f>
        <v>1396.9404388181817</v>
      </c>
      <c r="W3">
        <f>AVERAGE(W7:W63)</f>
        <v>1209.958748064832</v>
      </c>
      <c r="X3">
        <f>AVERAGE(X7:X107)</f>
        <v>1051.226878408163</v>
      </c>
      <c r="Y3">
        <f>AVERAGE(Y7:Y113)</f>
        <v>984.69094427102834</v>
      </c>
      <c r="AA3">
        <f>AVERAGE(AA7:AA77)</f>
        <v>2578.0612956901427</v>
      </c>
      <c r="AB3">
        <f>AVERAGE(AB7:AB110)</f>
        <v>2196.2049353289462</v>
      </c>
      <c r="AC3">
        <f>AVERAGE(AC7:AC110)</f>
        <v>2236.2220922881356</v>
      </c>
    </row>
    <row r="4" spans="1:29" x14ac:dyDescent="0.15">
      <c r="A4" t="s">
        <v>6</v>
      </c>
      <c r="B4">
        <f>STDEV(B7:B26)/SQRT(20)</f>
        <v>76.725727965246989</v>
      </c>
      <c r="C4">
        <f>STDEV(C8:C39)/SQRT(33)</f>
        <v>43.077411400933919</v>
      </c>
      <c r="D4">
        <f>STDEV(D7:D17)/SQRT(11)</f>
        <v>59.399737002956684</v>
      </c>
      <c r="G4">
        <f>STDEV(G7:G105)/SQRT(99)</f>
        <v>30.056071067263108</v>
      </c>
      <c r="H4">
        <f>STDEV(H7:H107)/SQRT(101)</f>
        <v>24.847199360096589</v>
      </c>
      <c r="I4">
        <f>STDEV(I7:I64)/SQRT(58)</f>
        <v>31.578806959591354</v>
      </c>
      <c r="L4">
        <f>STDEV(L7:L105)/SQRT(57)</f>
        <v>81.552103272860649</v>
      </c>
      <c r="M4">
        <f>STDEV(M7:M107)/SQRT(51)</f>
        <v>58.33156675357877</v>
      </c>
      <c r="N4">
        <f>STDEV(N7:N110)/SQRT(104)</f>
        <v>40.878283007431165</v>
      </c>
      <c r="R4" t="s">
        <v>6</v>
      </c>
      <c r="S4">
        <f>STDEV(S7:S105)/SQRT(17)</f>
        <v>115.46360562012691</v>
      </c>
      <c r="T4">
        <f>STDEV(T7:T39)/SQRT(16)</f>
        <v>58.743748743189748</v>
      </c>
      <c r="U4">
        <f>STDEV(U7:U39)/SQRT(11)</f>
        <v>97.014525107347339</v>
      </c>
      <c r="W4">
        <f>STDEV(W7:W105)/SQRT(53)</f>
        <v>29.15225915378694</v>
      </c>
      <c r="X4">
        <f>STDEV(X7:X107)/SQRT(49)</f>
        <v>32.027971740045878</v>
      </c>
      <c r="Y4">
        <f>STDEV(Y7:Y113)/SQRT(107)</f>
        <v>25.030480585465948</v>
      </c>
      <c r="AA4">
        <f>STDEV(AA7:AA105)/SQRT(71)</f>
        <v>65.222512050507319</v>
      </c>
      <c r="AB4">
        <f>STDEV(AB7:AB110)/SQRT(76)</f>
        <v>60.795226268789222</v>
      </c>
      <c r="AC4">
        <f>STDEV(AC7:AC110)/SQRT(58)</f>
        <v>78.748044109481597</v>
      </c>
    </row>
    <row r="7" spans="1:29" x14ac:dyDescent="0.15">
      <c r="B7">
        <v>2183.4008490000001</v>
      </c>
      <c r="C7">
        <v>1923</v>
      </c>
      <c r="D7">
        <v>928.75052200000005</v>
      </c>
      <c r="G7">
        <v>1872.347608</v>
      </c>
      <c r="H7">
        <v>944.35430599999995</v>
      </c>
      <c r="I7">
        <v>950.68951100000004</v>
      </c>
      <c r="L7">
        <v>3223.5294119999999</v>
      </c>
      <c r="M7">
        <v>2685.1557979999998</v>
      </c>
      <c r="N7">
        <v>3214.845382</v>
      </c>
      <c r="S7">
        <v>2129.4201545460264</v>
      </c>
      <c r="T7">
        <v>1877.60365</v>
      </c>
      <c r="U7">
        <v>1418.206897</v>
      </c>
      <c r="W7">
        <v>1705.1457007307818</v>
      </c>
      <c r="X7">
        <v>928.63519099999996</v>
      </c>
      <c r="Y7">
        <v>926.34482800000001</v>
      </c>
      <c r="AA7">
        <v>5466.777325</v>
      </c>
      <c r="AB7">
        <v>2232.4439600000001</v>
      </c>
      <c r="AC7">
        <v>1764.137931</v>
      </c>
    </row>
    <row r="8" spans="1:29" x14ac:dyDescent="0.15">
      <c r="B8">
        <v>2068.1423610000002</v>
      </c>
      <c r="C8">
        <v>1598.1611680000001</v>
      </c>
      <c r="D8">
        <v>1188.8842460000001</v>
      </c>
      <c r="G8">
        <v>1767.216435</v>
      </c>
      <c r="H8">
        <v>850.30947700000002</v>
      </c>
      <c r="I8">
        <v>1265.1483490000001</v>
      </c>
      <c r="L8">
        <v>3175.0358679999999</v>
      </c>
      <c r="M8">
        <v>2629.3319080000001</v>
      </c>
      <c r="N8">
        <v>2165.9527790000002</v>
      </c>
      <c r="S8">
        <v>2033.6000201833904</v>
      </c>
      <c r="T8">
        <v>1889.010117</v>
      </c>
      <c r="U8">
        <v>957.79310299999997</v>
      </c>
      <c r="W8">
        <v>1677.984087882096</v>
      </c>
      <c r="X8">
        <v>1274.3007339999999</v>
      </c>
      <c r="Y8">
        <v>779.31034499999998</v>
      </c>
      <c r="AA8">
        <v>3851.164428</v>
      </c>
      <c r="AB8">
        <v>2833.5151759999999</v>
      </c>
      <c r="AC8">
        <v>1597.793103</v>
      </c>
    </row>
    <row r="9" spans="1:29" x14ac:dyDescent="0.15">
      <c r="B9">
        <v>1916.2326390000001</v>
      </c>
      <c r="C9">
        <v>1448.530737</v>
      </c>
      <c r="D9">
        <v>1130.3802760000001</v>
      </c>
      <c r="G9">
        <v>1722.366898</v>
      </c>
      <c r="H9">
        <v>1008.052401</v>
      </c>
      <c r="I9">
        <v>1150.4910150000001</v>
      </c>
      <c r="L9">
        <v>2904.1606889999998</v>
      </c>
      <c r="M9">
        <v>2623.4557089999998</v>
      </c>
      <c r="N9">
        <v>2182.1458419999999</v>
      </c>
      <c r="S9">
        <v>1871.6363280689579</v>
      </c>
      <c r="T9">
        <v>1731.799246</v>
      </c>
      <c r="U9">
        <v>1867.862069</v>
      </c>
      <c r="W9">
        <v>1577.6370179191601</v>
      </c>
      <c r="X9">
        <v>1248.2642330000001</v>
      </c>
      <c r="Y9">
        <v>1084.137931</v>
      </c>
      <c r="AA9">
        <v>3594.3865999999998</v>
      </c>
      <c r="AB9">
        <v>2749.70244</v>
      </c>
      <c r="AC9">
        <v>1097.931034</v>
      </c>
    </row>
    <row r="10" spans="1:29" x14ac:dyDescent="0.15">
      <c r="B10">
        <v>1865.3549379999999</v>
      </c>
      <c r="C10">
        <v>1411.874286</v>
      </c>
      <c r="D10">
        <v>1221.0091930000001</v>
      </c>
      <c r="G10">
        <v>1680.1697529999999</v>
      </c>
      <c r="H10">
        <v>1122.8291569999999</v>
      </c>
      <c r="I10">
        <v>1055.4220640000001</v>
      </c>
      <c r="L10">
        <v>2674.0315639999999</v>
      </c>
      <c r="M10">
        <v>2607.9639120000002</v>
      </c>
      <c r="N10">
        <v>2573.3911410000001</v>
      </c>
      <c r="S10">
        <v>1861.0734788369998</v>
      </c>
      <c r="T10">
        <v>1504.4138069999999</v>
      </c>
      <c r="U10">
        <v>1320.8275860000001</v>
      </c>
      <c r="W10">
        <v>1564.5592041719369</v>
      </c>
      <c r="X10">
        <v>857.46875599999998</v>
      </c>
      <c r="Y10">
        <v>748.41379300000006</v>
      </c>
      <c r="AA10">
        <v>3575.5243700000001</v>
      </c>
      <c r="AB10">
        <v>1702.787145</v>
      </c>
      <c r="AC10">
        <v>1003.034483</v>
      </c>
    </row>
    <row r="11" spans="1:29" x14ac:dyDescent="0.15">
      <c r="B11">
        <v>1734.1820990000001</v>
      </c>
      <c r="C11">
        <v>1735.773091</v>
      </c>
      <c r="D11">
        <v>1385.29043</v>
      </c>
      <c r="G11">
        <v>1630.9799379999999</v>
      </c>
      <c r="H11">
        <v>733.42948100000001</v>
      </c>
      <c r="I11">
        <v>890.87964899999997</v>
      </c>
      <c r="L11">
        <v>2614.060258</v>
      </c>
      <c r="M11">
        <v>2606.628412</v>
      </c>
      <c r="N11">
        <v>1890.1483490000001</v>
      </c>
      <c r="S11">
        <v>1759.7204231432693</v>
      </c>
      <c r="T11">
        <v>1405.971037</v>
      </c>
      <c r="U11">
        <v>1605.793103</v>
      </c>
      <c r="W11">
        <v>1504.4515608049105</v>
      </c>
      <c r="X11">
        <v>1427.544138</v>
      </c>
      <c r="Y11">
        <v>917.51724100000001</v>
      </c>
      <c r="AA11">
        <v>3329.057894</v>
      </c>
      <c r="AB11">
        <v>1557.4786750000001</v>
      </c>
      <c r="AC11">
        <v>1853.517241</v>
      </c>
    </row>
    <row r="12" spans="1:29" x14ac:dyDescent="0.15">
      <c r="B12">
        <v>1719.955633</v>
      </c>
      <c r="C12">
        <v>1079.5625259999999</v>
      </c>
      <c r="D12">
        <v>1313.2051819999999</v>
      </c>
      <c r="G12">
        <v>1630.2565589999999</v>
      </c>
      <c r="H12">
        <v>1205.7568659999999</v>
      </c>
      <c r="I12">
        <v>912.81863799999996</v>
      </c>
      <c r="L12">
        <v>2573.0272599999998</v>
      </c>
      <c r="M12">
        <v>2594.6089139999999</v>
      </c>
      <c r="N12">
        <v>2612.0455499999998</v>
      </c>
      <c r="S12">
        <v>1738.5947243027974</v>
      </c>
      <c r="T12">
        <v>1596.409443</v>
      </c>
      <c r="U12">
        <v>1923.0344829999999</v>
      </c>
      <c r="W12">
        <v>1456.9187381314323</v>
      </c>
      <c r="X12">
        <v>1179.5774650000001</v>
      </c>
      <c r="Y12">
        <v>746.20689700000003</v>
      </c>
      <c r="AA12">
        <v>3149.2379660000001</v>
      </c>
      <c r="AB12">
        <v>1576.3241419999999</v>
      </c>
      <c r="AC12">
        <v>1928.5517239999999</v>
      </c>
    </row>
    <row r="13" spans="1:29" x14ac:dyDescent="0.15">
      <c r="B13">
        <v>1549.23804</v>
      </c>
      <c r="C13">
        <v>1005.648699</v>
      </c>
      <c r="D13">
        <v>1411.669453</v>
      </c>
      <c r="G13">
        <v>1548.2735339999999</v>
      </c>
      <c r="H13">
        <v>1160.687459</v>
      </c>
      <c r="I13">
        <v>1048.892603</v>
      </c>
      <c r="L13">
        <v>2569.0100430000002</v>
      </c>
      <c r="M13">
        <v>2460.7918399999999</v>
      </c>
      <c r="N13">
        <v>2452.4655240000002</v>
      </c>
      <c r="S13">
        <v>1680.4990520208055</v>
      </c>
      <c r="T13">
        <v>1699.811545</v>
      </c>
      <c r="U13">
        <v>1056.5517239999999</v>
      </c>
      <c r="W13">
        <v>1442.0804496377345</v>
      </c>
      <c r="X13">
        <v>776.631621</v>
      </c>
      <c r="Y13">
        <v>904</v>
      </c>
      <c r="AA13">
        <v>3129.118254</v>
      </c>
      <c r="AB13">
        <v>2039.0299540000001</v>
      </c>
      <c r="AC13">
        <v>1753.931034</v>
      </c>
    </row>
    <row r="14" spans="1:29" x14ac:dyDescent="0.15">
      <c r="B14">
        <v>1493.055556</v>
      </c>
      <c r="C14">
        <v>1371.6122829999999</v>
      </c>
      <c r="D14">
        <v>1131.1638109999999</v>
      </c>
      <c r="G14">
        <v>1520.543981</v>
      </c>
      <c r="H14">
        <v>1054.0231960000001</v>
      </c>
      <c r="I14">
        <v>1162.766402</v>
      </c>
      <c r="L14">
        <v>2552.3672879999999</v>
      </c>
      <c r="M14">
        <v>2409.5086489999999</v>
      </c>
      <c r="N14">
        <v>1159.1099039999999</v>
      </c>
      <c r="S14">
        <v>1524.5712739145872</v>
      </c>
      <c r="T14">
        <v>1814.124182</v>
      </c>
      <c r="U14">
        <v>1595.862069</v>
      </c>
      <c r="W14">
        <v>1422.7152255437372</v>
      </c>
      <c r="X14">
        <v>864.16385600000001</v>
      </c>
      <c r="Y14">
        <v>1224</v>
      </c>
      <c r="AA14">
        <v>3107.741059</v>
      </c>
      <c r="AB14">
        <v>2487.1057329999999</v>
      </c>
      <c r="AC14">
        <v>1449.1034480000001</v>
      </c>
    </row>
    <row r="15" spans="1:29" x14ac:dyDescent="0.15">
      <c r="B15">
        <v>1441.9367279999999</v>
      </c>
      <c r="C15">
        <v>1109.0078719999999</v>
      </c>
      <c r="D15">
        <v>803.38487299999997</v>
      </c>
      <c r="G15">
        <v>1512.345679</v>
      </c>
      <c r="H15">
        <v>1096.0879749999999</v>
      </c>
      <c r="I15">
        <v>1043.1466780000001</v>
      </c>
      <c r="L15">
        <v>2514.4906740000001</v>
      </c>
      <c r="M15">
        <v>2392.414252</v>
      </c>
      <c r="N15">
        <v>1879.9623899999999</v>
      </c>
      <c r="S15">
        <v>1506.9665249436202</v>
      </c>
      <c r="T15">
        <v>1555.7429079999999</v>
      </c>
      <c r="U15">
        <v>1348.4137929999999</v>
      </c>
      <c r="W15">
        <v>1413.6613547196939</v>
      </c>
      <c r="X15">
        <v>1394.5645709999999</v>
      </c>
      <c r="Y15">
        <v>734.62068999999997</v>
      </c>
      <c r="AA15">
        <v>3036.3160809999999</v>
      </c>
      <c r="AB15">
        <v>2296.4193610000002</v>
      </c>
      <c r="AC15">
        <v>1654.068966</v>
      </c>
    </row>
    <row r="16" spans="1:29" x14ac:dyDescent="0.15">
      <c r="B16">
        <v>1426.5046299999999</v>
      </c>
      <c r="C16">
        <v>1203.0527010000001</v>
      </c>
      <c r="D16">
        <v>1312.6828250000001</v>
      </c>
      <c r="G16">
        <v>1499.8070990000001</v>
      </c>
      <c r="H16">
        <v>965.38669600000003</v>
      </c>
      <c r="I16">
        <v>1249.216465</v>
      </c>
      <c r="L16">
        <v>2501.004304</v>
      </c>
      <c r="M16">
        <v>2375.5869550000002</v>
      </c>
      <c r="N16">
        <v>2112.1500209999999</v>
      </c>
      <c r="S16">
        <v>1484.3318476952338</v>
      </c>
      <c r="T16">
        <v>1385.3898039999999</v>
      </c>
      <c r="U16">
        <v>1142.068966</v>
      </c>
      <c r="W16">
        <v>1411.3978869195441</v>
      </c>
      <c r="X16">
        <v>1200.406665</v>
      </c>
      <c r="Y16">
        <v>769.37931000000003</v>
      </c>
      <c r="AA16">
        <v>2968.1605549999999</v>
      </c>
      <c r="AB16">
        <v>2740.2797059999998</v>
      </c>
      <c r="AC16">
        <v>1592.8275860000001</v>
      </c>
    </row>
    <row r="17" spans="2:29" x14ac:dyDescent="0.15">
      <c r="B17">
        <v>1418.547454</v>
      </c>
      <c r="C17">
        <v>1380.9266270000001</v>
      </c>
      <c r="D17">
        <v>959.04722100000004</v>
      </c>
      <c r="G17">
        <v>1448.6882720000001</v>
      </c>
      <c r="H17">
        <v>1022.775074</v>
      </c>
      <c r="I17">
        <v>1129.335562</v>
      </c>
      <c r="L17">
        <v>2472.5968440000001</v>
      </c>
      <c r="M17">
        <v>2366.772657</v>
      </c>
      <c r="N17">
        <v>1939.772252</v>
      </c>
      <c r="S17">
        <v>1481.0623941642891</v>
      </c>
      <c r="T17">
        <v>1875.619917</v>
      </c>
      <c r="U17">
        <v>1129.931034</v>
      </c>
      <c r="W17">
        <v>1400.8350373110302</v>
      </c>
      <c r="X17">
        <v>903.34259099999997</v>
      </c>
      <c r="Y17">
        <v>998.89655200000004</v>
      </c>
      <c r="AA17">
        <v>2952.8192749999998</v>
      </c>
      <c r="AB17">
        <v>2268.1511599999999</v>
      </c>
      <c r="AC17">
        <v>1579.862069</v>
      </c>
    </row>
    <row r="18" spans="2:29" x14ac:dyDescent="0.15">
      <c r="B18">
        <v>1383.101852</v>
      </c>
      <c r="C18">
        <v>1398.353464</v>
      </c>
      <c r="G18">
        <v>1431.5682870000001</v>
      </c>
      <c r="H18">
        <v>691.06423900000004</v>
      </c>
      <c r="I18">
        <v>773.08817399999998</v>
      </c>
      <c r="L18">
        <v>2464.2754660000001</v>
      </c>
      <c r="M18">
        <v>2357.4241590000001</v>
      </c>
      <c r="N18">
        <v>2171.176348</v>
      </c>
      <c r="S18">
        <v>1471.2540339480106</v>
      </c>
      <c r="T18">
        <v>1783.3763140000001</v>
      </c>
      <c r="W18">
        <v>1356.320171829937</v>
      </c>
      <c r="X18">
        <v>1165.691331</v>
      </c>
      <c r="Y18">
        <v>1050.482759</v>
      </c>
      <c r="AA18">
        <v>2949.5498210000001</v>
      </c>
      <c r="AB18">
        <v>2687.7107719999999</v>
      </c>
      <c r="AC18">
        <v>1592.5517239999999</v>
      </c>
    </row>
    <row r="19" spans="2:29" x14ac:dyDescent="0.15">
      <c r="B19">
        <v>1370.5632720000001</v>
      </c>
      <c r="C19">
        <v>1096.688901</v>
      </c>
      <c r="G19">
        <v>1412.51929</v>
      </c>
      <c r="H19">
        <v>712.09662900000001</v>
      </c>
      <c r="I19">
        <v>1074.7492689999999</v>
      </c>
      <c r="L19">
        <v>2461.979914</v>
      </c>
      <c r="M19">
        <v>2297.86087</v>
      </c>
      <c r="N19">
        <v>1751.984956</v>
      </c>
      <c r="S19">
        <v>1342.9908617441538</v>
      </c>
      <c r="T19">
        <v>1563.181908</v>
      </c>
      <c r="W19">
        <v>1354.0567040297872</v>
      </c>
      <c r="X19">
        <v>896.64749099999995</v>
      </c>
      <c r="Y19">
        <v>779.03448300000002</v>
      </c>
      <c r="AA19">
        <v>2939.741462</v>
      </c>
      <c r="AB19">
        <v>1872.8922829999999</v>
      </c>
      <c r="AC19">
        <v>1524.9655170000001</v>
      </c>
    </row>
    <row r="20" spans="2:29" x14ac:dyDescent="0.15">
      <c r="B20">
        <v>1352.7199069999999</v>
      </c>
      <c r="C20">
        <v>1345.472027</v>
      </c>
      <c r="G20">
        <v>1393.7114200000001</v>
      </c>
      <c r="H20">
        <v>867.73631399999999</v>
      </c>
      <c r="I20">
        <v>1446.9285420000001</v>
      </c>
      <c r="L20">
        <v>2435.2941179999998</v>
      </c>
      <c r="M20">
        <v>2289.3136720000002</v>
      </c>
      <c r="N20">
        <v>2351.3894690000002</v>
      </c>
      <c r="S20">
        <v>1243.6497775120131</v>
      </c>
      <c r="T20">
        <v>1463.2513389999999</v>
      </c>
      <c r="W20">
        <v>1333.6854942049947</v>
      </c>
      <c r="X20">
        <v>1032.285261</v>
      </c>
      <c r="Y20">
        <v>1001.931034</v>
      </c>
      <c r="AA20">
        <v>2899.5020370000002</v>
      </c>
      <c r="AB20">
        <v>1880.827217</v>
      </c>
      <c r="AC20">
        <v>1813.793103</v>
      </c>
    </row>
    <row r="21" spans="2:29" x14ac:dyDescent="0.15">
      <c r="B21">
        <v>1296.0551700000001</v>
      </c>
      <c r="C21">
        <v>1019.169521</v>
      </c>
      <c r="G21">
        <v>1384.066358</v>
      </c>
      <c r="H21">
        <v>956.37281399999995</v>
      </c>
      <c r="I21">
        <v>890.35729200000003</v>
      </c>
      <c r="L21">
        <v>2424.9641320000001</v>
      </c>
      <c r="M21">
        <v>2268.4798759999999</v>
      </c>
      <c r="N21">
        <v>1806.0488929999999</v>
      </c>
      <c r="S21">
        <v>966.75222327950712</v>
      </c>
      <c r="T21">
        <v>1502.1821070000001</v>
      </c>
      <c r="W21">
        <v>1326.6435948425415</v>
      </c>
      <c r="X21">
        <v>1078.407062</v>
      </c>
      <c r="Y21">
        <v>1153.37931</v>
      </c>
      <c r="AA21">
        <v>2864.0410440000001</v>
      </c>
      <c r="AB21">
        <v>2216.0781590000001</v>
      </c>
      <c r="AC21">
        <v>2213.517241</v>
      </c>
    </row>
    <row r="22" spans="2:29" x14ac:dyDescent="0.15">
      <c r="B22">
        <v>1233.6033950000001</v>
      </c>
      <c r="C22">
        <v>1574.424614</v>
      </c>
      <c r="G22">
        <v>1383.5841049999999</v>
      </c>
      <c r="H22">
        <v>906.19554100000005</v>
      </c>
      <c r="I22">
        <v>662.87087299999996</v>
      </c>
      <c r="L22">
        <v>2404.591105</v>
      </c>
      <c r="M22">
        <v>2259.9326769999998</v>
      </c>
      <c r="N22">
        <v>1996.447973</v>
      </c>
      <c r="S22">
        <v>645.0883072273482</v>
      </c>
      <c r="T22">
        <v>999.55366000000004</v>
      </c>
      <c r="W22">
        <v>1318.3442130341773</v>
      </c>
      <c r="X22">
        <v>1066.008728</v>
      </c>
      <c r="Y22">
        <v>990.06896600000005</v>
      </c>
      <c r="AA22">
        <v>2800.1609579999999</v>
      </c>
      <c r="AB22">
        <v>1316.703035</v>
      </c>
      <c r="AC22">
        <v>2049.1034479999998</v>
      </c>
    </row>
    <row r="23" spans="2:29" x14ac:dyDescent="0.15">
      <c r="B23">
        <v>1190.6828700000001</v>
      </c>
      <c r="C23">
        <v>1167.8985640000001</v>
      </c>
      <c r="G23">
        <v>1348.3796299999999</v>
      </c>
      <c r="H23">
        <v>971.69641200000001</v>
      </c>
      <c r="I23">
        <v>976.80735500000003</v>
      </c>
      <c r="L23">
        <v>2364.4189379999998</v>
      </c>
      <c r="M23">
        <v>2258.5971770000001</v>
      </c>
      <c r="N23">
        <v>2597.941914</v>
      </c>
      <c r="S23">
        <v>306.5741312199014</v>
      </c>
      <c r="W23">
        <v>1301.9969457560092</v>
      </c>
      <c r="X23">
        <v>964.094426</v>
      </c>
      <c r="Y23">
        <v>964.13793099999998</v>
      </c>
      <c r="AA23">
        <v>2761.1790150000002</v>
      </c>
      <c r="AB23">
        <v>1430.2717709999999</v>
      </c>
      <c r="AC23">
        <v>2864</v>
      </c>
    </row>
    <row r="24" spans="2:29" x14ac:dyDescent="0.15">
      <c r="B24">
        <v>1189.7183640000001</v>
      </c>
      <c r="C24">
        <v>1326.843339</v>
      </c>
      <c r="G24">
        <v>1344.5216049999999</v>
      </c>
      <c r="H24">
        <v>832.28171399999997</v>
      </c>
      <c r="I24">
        <v>1434.391977</v>
      </c>
      <c r="L24">
        <v>2340.8895269999998</v>
      </c>
      <c r="M24">
        <v>2226.8122830000002</v>
      </c>
      <c r="N24">
        <v>2679.168408</v>
      </c>
      <c r="W24">
        <v>1300.9909604017701</v>
      </c>
      <c r="X24">
        <v>917.22872400000006</v>
      </c>
      <c r="Y24">
        <v>962.75862099999995</v>
      </c>
      <c r="AA24">
        <v>2737.2868570000001</v>
      </c>
      <c r="AB24">
        <v>1948.7700850000001</v>
      </c>
      <c r="AC24">
        <v>2207.724138</v>
      </c>
    </row>
    <row r="25" spans="2:29" x14ac:dyDescent="0.15">
      <c r="B25">
        <v>1020.688657</v>
      </c>
      <c r="C25">
        <v>1447.328886</v>
      </c>
      <c r="G25">
        <v>1325.713735</v>
      </c>
      <c r="H25">
        <v>935.64088700000002</v>
      </c>
      <c r="I25">
        <v>1208.21145</v>
      </c>
      <c r="L25">
        <v>2336.0114779999999</v>
      </c>
      <c r="M25">
        <v>2225.476784</v>
      </c>
      <c r="N25">
        <v>2820.9882990000001</v>
      </c>
      <c r="W25">
        <v>1293.1945712705256</v>
      </c>
      <c r="X25">
        <v>995.33822699999996</v>
      </c>
      <c r="Y25">
        <v>917.79310299999997</v>
      </c>
      <c r="AA25">
        <v>2721.6940800000002</v>
      </c>
      <c r="AB25">
        <v>1961.1684190000001</v>
      </c>
      <c r="AC25">
        <v>2276.6896550000001</v>
      </c>
    </row>
    <row r="26" spans="2:29" x14ac:dyDescent="0.15">
      <c r="B26">
        <v>838.39699099999996</v>
      </c>
      <c r="C26">
        <v>1446.7279610000001</v>
      </c>
      <c r="G26">
        <v>1316.5509259999999</v>
      </c>
      <c r="H26">
        <v>836.18772899999999</v>
      </c>
      <c r="I26">
        <v>1077.3610530000001</v>
      </c>
      <c r="L26">
        <v>2310.186514</v>
      </c>
      <c r="M26">
        <v>2224.6754839999999</v>
      </c>
      <c r="N26">
        <v>1607.2921020000001</v>
      </c>
      <c r="W26">
        <v>1282.6317220385677</v>
      </c>
      <c r="X26">
        <v>788.53402100000005</v>
      </c>
      <c r="Y26">
        <v>865.65517199999999</v>
      </c>
      <c r="AA26">
        <v>2717.6701370000001</v>
      </c>
      <c r="AB26">
        <v>2429.0815309999998</v>
      </c>
      <c r="AC26">
        <v>1829.517241</v>
      </c>
    </row>
    <row r="27" spans="2:29" x14ac:dyDescent="0.15">
      <c r="C27">
        <v>1509.8251310000001</v>
      </c>
      <c r="G27">
        <v>1285.204475</v>
      </c>
      <c r="H27">
        <v>1080.4639139999999</v>
      </c>
      <c r="I27">
        <v>981.50856699999997</v>
      </c>
      <c r="L27">
        <v>2258.8235289999998</v>
      </c>
      <c r="M27">
        <v>2186.7472910000001</v>
      </c>
      <c r="N27">
        <v>1793.512328</v>
      </c>
      <c r="W27">
        <v>1275.0868292458831</v>
      </c>
      <c r="X27">
        <v>721.33505300000002</v>
      </c>
      <c r="Y27">
        <v>992.827586</v>
      </c>
      <c r="AA27">
        <v>2699.0594030000002</v>
      </c>
      <c r="AB27">
        <v>2621.0077369999999</v>
      </c>
      <c r="AC27">
        <v>2179.3103449999999</v>
      </c>
    </row>
    <row r="28" spans="2:29" x14ac:dyDescent="0.15">
      <c r="C28">
        <v>1681.6898020000001</v>
      </c>
      <c r="G28">
        <v>1273.389275</v>
      </c>
      <c r="H28">
        <v>748.45261700000003</v>
      </c>
      <c r="I28">
        <v>983.59799399999997</v>
      </c>
      <c r="L28">
        <v>2253.6585369999998</v>
      </c>
      <c r="M28">
        <v>2175.5290930000001</v>
      </c>
      <c r="N28">
        <v>1670.497284</v>
      </c>
      <c r="W28">
        <v>1264.7754763524847</v>
      </c>
      <c r="X28">
        <v>676.94901800000002</v>
      </c>
      <c r="Y28">
        <v>774.89655200000004</v>
      </c>
      <c r="AA28">
        <v>2684.7241079999999</v>
      </c>
      <c r="AB28">
        <v>2457.5976989999999</v>
      </c>
      <c r="AC28">
        <v>2503.724138</v>
      </c>
    </row>
    <row r="29" spans="2:29" x14ac:dyDescent="0.15">
      <c r="C29">
        <v>1423.2918689999999</v>
      </c>
      <c r="G29">
        <v>1250.7233799999999</v>
      </c>
      <c r="H29">
        <v>642.99020499999995</v>
      </c>
      <c r="I29">
        <v>1036.0948599999999</v>
      </c>
      <c r="L29">
        <v>2217.7905310000001</v>
      </c>
      <c r="M29">
        <v>2174.460693</v>
      </c>
      <c r="N29">
        <v>1948.3911410000001</v>
      </c>
      <c r="W29">
        <v>1243.3982807968973</v>
      </c>
      <c r="X29">
        <v>494.19758000000002</v>
      </c>
      <c r="Y29">
        <v>841.93103399999995</v>
      </c>
      <c r="AA29">
        <v>2680.4486700000002</v>
      </c>
      <c r="AB29">
        <v>2291.2120610000002</v>
      </c>
      <c r="AC29">
        <v>2465.1034479999998</v>
      </c>
    </row>
    <row r="30" spans="2:29" x14ac:dyDescent="0.15">
      <c r="C30">
        <v>1529.054744</v>
      </c>
      <c r="G30">
        <v>1248.3121140000001</v>
      </c>
      <c r="H30">
        <v>933.83811100000003</v>
      </c>
      <c r="I30">
        <v>754.80568300000004</v>
      </c>
      <c r="L30">
        <v>2215.781923</v>
      </c>
      <c r="M30">
        <v>2166.1805949999998</v>
      </c>
      <c r="N30">
        <v>2106.1429170000001</v>
      </c>
      <c r="W30">
        <v>1230.0689710876702</v>
      </c>
      <c r="X30">
        <v>1163.4596309999999</v>
      </c>
      <c r="Y30">
        <v>1021.2413790000001</v>
      </c>
      <c r="AA30">
        <v>2638.44877</v>
      </c>
      <c r="AB30">
        <v>2133.0093240000001</v>
      </c>
      <c r="AC30">
        <v>2370.482759</v>
      </c>
    </row>
    <row r="31" spans="2:29" x14ac:dyDescent="0.15">
      <c r="C31">
        <v>1053.7227330000001</v>
      </c>
      <c r="G31">
        <v>1229.7453700000001</v>
      </c>
      <c r="H31">
        <v>1225.286942</v>
      </c>
      <c r="I31">
        <v>961.92018399999995</v>
      </c>
      <c r="L31">
        <v>2184.218077</v>
      </c>
      <c r="M31">
        <v>2161.9069949999998</v>
      </c>
      <c r="N31">
        <v>1668.6690349999999</v>
      </c>
      <c r="W31">
        <v>1227.5540065724047</v>
      </c>
      <c r="X31">
        <v>1097.7484629999999</v>
      </c>
      <c r="Y31">
        <v>726.06896600000005</v>
      </c>
      <c r="AA31">
        <v>2621.0955180000001</v>
      </c>
      <c r="AB31">
        <v>2435.280698</v>
      </c>
      <c r="AC31">
        <v>2600</v>
      </c>
    </row>
    <row r="32" spans="2:29" x14ac:dyDescent="0.15">
      <c r="C32">
        <v>1420.2872420000001</v>
      </c>
      <c r="G32">
        <v>1225.1639660000001</v>
      </c>
      <c r="H32">
        <v>1210.2638059999999</v>
      </c>
      <c r="I32">
        <v>775.43877999999995</v>
      </c>
      <c r="L32">
        <v>2177.044476</v>
      </c>
      <c r="M32">
        <v>2148.0177979999999</v>
      </c>
      <c r="N32">
        <v>1129.074384</v>
      </c>
      <c r="W32">
        <v>1208.6917755320828</v>
      </c>
      <c r="X32">
        <v>972.27732600000002</v>
      </c>
      <c r="Y32">
        <v>794.48275899999999</v>
      </c>
      <c r="AA32">
        <v>2616.0655900000002</v>
      </c>
      <c r="AB32">
        <v>2240.6268599999999</v>
      </c>
      <c r="AC32">
        <v>2465.1034479999998</v>
      </c>
    </row>
    <row r="33" spans="3:29" x14ac:dyDescent="0.15">
      <c r="C33">
        <v>1609.2782890000001</v>
      </c>
      <c r="G33">
        <v>1214.554398</v>
      </c>
      <c r="H33">
        <v>1324.1391739999999</v>
      </c>
      <c r="I33">
        <v>713.80066899999997</v>
      </c>
      <c r="L33">
        <v>2147.4892399999999</v>
      </c>
      <c r="M33">
        <v>2130.656301</v>
      </c>
      <c r="N33">
        <v>1815.712495</v>
      </c>
      <c r="W33">
        <v>1207.1827971241682</v>
      </c>
      <c r="X33">
        <v>1134.4475299999999</v>
      </c>
      <c r="Y33">
        <v>790.06896600000005</v>
      </c>
      <c r="AA33">
        <v>2604.7482519999999</v>
      </c>
      <c r="AB33">
        <v>1853.3029160000001</v>
      </c>
      <c r="AC33">
        <v>2243.3103449999999</v>
      </c>
    </row>
    <row r="34" spans="3:29" x14ac:dyDescent="0.15">
      <c r="C34">
        <v>1309.716964</v>
      </c>
      <c r="G34">
        <v>1208.7673609999999</v>
      </c>
      <c r="H34">
        <v>865.03215</v>
      </c>
      <c r="I34">
        <v>743.05265399999996</v>
      </c>
      <c r="L34">
        <v>2104.7345770000002</v>
      </c>
      <c r="M34">
        <v>1982.415829</v>
      </c>
      <c r="N34">
        <v>2682.302549</v>
      </c>
      <c r="W34">
        <v>1186.3085946222564</v>
      </c>
      <c r="X34">
        <v>1156.764531</v>
      </c>
      <c r="Y34">
        <v>540.68965500000002</v>
      </c>
      <c r="AA34">
        <v>2595.1913890000001</v>
      </c>
      <c r="AB34">
        <v>2674.0726049999998</v>
      </c>
      <c r="AC34">
        <v>2566.6206900000002</v>
      </c>
    </row>
    <row r="35" spans="3:29" x14ac:dyDescent="0.15">
      <c r="C35">
        <v>929.932095</v>
      </c>
      <c r="G35">
        <v>1203.2214509999999</v>
      </c>
      <c r="H35">
        <v>834.98587799999996</v>
      </c>
      <c r="I35">
        <v>910.46803199999999</v>
      </c>
      <c r="L35">
        <v>2050.2152080000001</v>
      </c>
      <c r="M35">
        <v>1969.3279319999999</v>
      </c>
      <c r="N35">
        <v>1585.0919349999999</v>
      </c>
      <c r="W35">
        <v>1186.0570982836964</v>
      </c>
      <c r="X35">
        <v>1430.767705</v>
      </c>
      <c r="Y35">
        <v>945.37931000000003</v>
      </c>
      <c r="AA35">
        <v>2593.430914</v>
      </c>
      <c r="AB35">
        <v>2697.1335049999998</v>
      </c>
      <c r="AC35">
        <v>1777.655172</v>
      </c>
    </row>
    <row r="36" spans="3:29" x14ac:dyDescent="0.15">
      <c r="C36">
        <v>737.33549700000003</v>
      </c>
      <c r="G36">
        <v>1201.533565</v>
      </c>
      <c r="H36">
        <v>922.12006499999995</v>
      </c>
      <c r="I36">
        <v>1440.399081</v>
      </c>
      <c r="L36">
        <v>2041.8938310000001</v>
      </c>
      <c r="M36">
        <v>1966.3898320000001</v>
      </c>
      <c r="N36">
        <v>2468.3974090000002</v>
      </c>
      <c r="W36">
        <v>1166.1888811360236</v>
      </c>
      <c r="X36">
        <v>1328.853402</v>
      </c>
      <c r="Y36">
        <v>715.31034499999998</v>
      </c>
      <c r="AA36">
        <v>2584.6285400000002</v>
      </c>
      <c r="AB36">
        <v>2989.7341799999999</v>
      </c>
      <c r="AC36">
        <v>2315.0344829999999</v>
      </c>
    </row>
    <row r="37" spans="3:29" x14ac:dyDescent="0.15">
      <c r="C37">
        <v>1087.6750199999999</v>
      </c>
      <c r="G37">
        <v>1195.264275</v>
      </c>
      <c r="H37">
        <v>957.87512800000002</v>
      </c>
      <c r="I37">
        <v>606.97868800000003</v>
      </c>
      <c r="L37">
        <v>2040.1721660000001</v>
      </c>
      <c r="M37">
        <v>1949.295435</v>
      </c>
      <c r="N37">
        <v>1167.4676139999999</v>
      </c>
      <c r="W37">
        <v>1152.1050820345611</v>
      </c>
      <c r="X37">
        <v>1201.6464989999999</v>
      </c>
      <c r="Y37">
        <v>621.51724100000001</v>
      </c>
      <c r="AA37">
        <v>2581.862079</v>
      </c>
      <c r="AB37">
        <v>2979.815513</v>
      </c>
      <c r="AC37">
        <v>1891.3103450000001</v>
      </c>
    </row>
    <row r="38" spans="3:29" x14ac:dyDescent="0.15">
      <c r="C38">
        <v>1095.787513</v>
      </c>
      <c r="G38">
        <v>1182.966821</v>
      </c>
      <c r="H38">
        <v>917.01219900000001</v>
      </c>
      <c r="I38">
        <v>919.60927700000002</v>
      </c>
      <c r="L38">
        <v>2032.9985650000001</v>
      </c>
      <c r="M38">
        <v>1910.5659419999999</v>
      </c>
      <c r="N38">
        <v>1729.262432</v>
      </c>
      <c r="W38">
        <v>1148.5841321650564</v>
      </c>
      <c r="X38">
        <v>1009.96826</v>
      </c>
      <c r="Y38">
        <v>802.75862099999995</v>
      </c>
      <c r="AA38">
        <v>2569.0357629999999</v>
      </c>
      <c r="AB38">
        <v>1692.8684780000001</v>
      </c>
      <c r="AC38">
        <v>3326.0689659999998</v>
      </c>
    </row>
    <row r="39" spans="3:29" x14ac:dyDescent="0.15">
      <c r="C39">
        <v>905.59461599999997</v>
      </c>
      <c r="G39">
        <v>1178.6265430000001</v>
      </c>
      <c r="H39">
        <v>843.39883399999997</v>
      </c>
      <c r="I39">
        <v>837.33806900000002</v>
      </c>
      <c r="L39">
        <v>2008.034433</v>
      </c>
      <c r="M39">
        <v>1844.8593550000001</v>
      </c>
      <c r="N39">
        <v>1539.385708</v>
      </c>
      <c r="W39">
        <v>1136.5123041486281</v>
      </c>
      <c r="X39">
        <v>1371.5036700000001</v>
      </c>
      <c r="Y39">
        <v>1074.482759</v>
      </c>
      <c r="AA39">
        <v>2566.5207989999999</v>
      </c>
      <c r="AB39">
        <v>1231.4024999999999</v>
      </c>
      <c r="AC39">
        <v>2102.3448279999998</v>
      </c>
    </row>
    <row r="40" spans="3:29" x14ac:dyDescent="0.15">
      <c r="G40">
        <v>1177.6620370000001</v>
      </c>
      <c r="H40">
        <v>980.40983100000005</v>
      </c>
      <c r="I40">
        <v>986.73213499999997</v>
      </c>
      <c r="L40">
        <v>1942.0373030000001</v>
      </c>
      <c r="M40">
        <v>1843.2567550000001</v>
      </c>
      <c r="N40">
        <v>2009.245717</v>
      </c>
      <c r="W40">
        <v>1124.6919724707595</v>
      </c>
      <c r="X40">
        <v>1275.788534</v>
      </c>
      <c r="Y40">
        <v>941.51724100000001</v>
      </c>
      <c r="AA40">
        <v>2527.0358630000001</v>
      </c>
      <c r="AB40">
        <v>2503.9674669999999</v>
      </c>
      <c r="AC40">
        <v>1945.931034</v>
      </c>
    </row>
    <row r="41" spans="3:29" x14ac:dyDescent="0.15">
      <c r="G41">
        <v>1166.32909</v>
      </c>
      <c r="H41">
        <v>560.96388400000001</v>
      </c>
      <c r="I41">
        <v>1029.3042210000001</v>
      </c>
      <c r="L41">
        <v>1931.7073170000001</v>
      </c>
      <c r="M41">
        <v>1822.155859</v>
      </c>
      <c r="N41">
        <v>1430.9966569999999</v>
      </c>
      <c r="W41">
        <v>1113.3746338465664</v>
      </c>
      <c r="X41">
        <v>1127.0085300000001</v>
      </c>
      <c r="Y41">
        <v>929.10344799999996</v>
      </c>
      <c r="AA41">
        <v>2525.2753889999999</v>
      </c>
      <c r="AB41">
        <v>2329.6468949999999</v>
      </c>
      <c r="AC41">
        <v>1304.5517239999999</v>
      </c>
    </row>
    <row r="42" spans="3:29" x14ac:dyDescent="0.15">
      <c r="G42">
        <v>1160.3009259999999</v>
      </c>
      <c r="H42">
        <v>785.70999300000005</v>
      </c>
      <c r="I42">
        <v>1133.7755950000001</v>
      </c>
      <c r="L42">
        <v>1901.291248</v>
      </c>
      <c r="M42">
        <v>1806.129862</v>
      </c>
      <c r="N42">
        <v>1873.4329290000001</v>
      </c>
      <c r="W42">
        <v>1113.1231375080065</v>
      </c>
      <c r="X42">
        <v>1142.8783969999999</v>
      </c>
      <c r="Y42">
        <v>720.27586199999996</v>
      </c>
      <c r="AA42">
        <v>2519.4909710000002</v>
      </c>
      <c r="AB42">
        <v>2751.4382070000001</v>
      </c>
      <c r="AC42">
        <v>2349.517241</v>
      </c>
    </row>
    <row r="43" spans="3:29" x14ac:dyDescent="0.15">
      <c r="G43">
        <v>1152.102623</v>
      </c>
      <c r="H43">
        <v>987.92139899999995</v>
      </c>
      <c r="I43">
        <v>813.83200999999997</v>
      </c>
      <c r="L43">
        <v>1862.5538019999999</v>
      </c>
      <c r="M43">
        <v>1802.1233629999999</v>
      </c>
      <c r="N43">
        <v>2228.1132469999998</v>
      </c>
      <c r="W43">
        <v>1109.0991949613824</v>
      </c>
      <c r="X43">
        <v>1641.0434439999999</v>
      </c>
      <c r="Y43">
        <v>1026.7586209999999</v>
      </c>
      <c r="AA43">
        <v>2512.4490719999999</v>
      </c>
      <c r="AB43">
        <v>2122.8426899999999</v>
      </c>
      <c r="AC43">
        <v>2185.6551720000002</v>
      </c>
    </row>
    <row r="44" spans="3:29" x14ac:dyDescent="0.15">
      <c r="G44">
        <v>1149.932485</v>
      </c>
      <c r="H44">
        <v>1178.414759</v>
      </c>
      <c r="I44">
        <v>1186.7948180000001</v>
      </c>
      <c r="L44">
        <v>1717.073171</v>
      </c>
      <c r="M44">
        <v>1796.2471640000001</v>
      </c>
      <c r="N44">
        <v>1640.461763</v>
      </c>
      <c r="W44">
        <v>1107.8417128920275</v>
      </c>
      <c r="X44">
        <v>1299.593335</v>
      </c>
      <c r="Y44">
        <v>1020.689655</v>
      </c>
      <c r="AA44">
        <v>2510.940094</v>
      </c>
      <c r="AB44">
        <v>1865.205316</v>
      </c>
      <c r="AC44">
        <v>2675.3103449999999</v>
      </c>
    </row>
    <row r="45" spans="3:29" x14ac:dyDescent="0.15">
      <c r="G45">
        <v>1140.7696759999999</v>
      </c>
      <c r="H45">
        <v>751.15678100000002</v>
      </c>
      <c r="I45">
        <v>963.22607600000003</v>
      </c>
      <c r="L45">
        <v>1716.7862270000001</v>
      </c>
      <c r="M45">
        <v>1760.9899700000001</v>
      </c>
      <c r="N45">
        <v>1710.196406</v>
      </c>
      <c r="W45">
        <v>1106.3327341075571</v>
      </c>
      <c r="X45">
        <v>1119.817497</v>
      </c>
      <c r="Y45">
        <v>1121.1034480000001</v>
      </c>
      <c r="AA45">
        <v>2507.419144</v>
      </c>
      <c r="AB45">
        <v>2156.814124</v>
      </c>
      <c r="AC45">
        <v>2527.724138</v>
      </c>
    </row>
    <row r="46" spans="3:29" x14ac:dyDescent="0.15">
      <c r="G46">
        <v>1123.1674379999999</v>
      </c>
      <c r="H46">
        <v>477.73571299999998</v>
      </c>
      <c r="I46">
        <v>1166.6840790000001</v>
      </c>
      <c r="L46">
        <v>1695.2654230000001</v>
      </c>
      <c r="M46">
        <v>1746.5665730000001</v>
      </c>
      <c r="N46">
        <v>938.41412500000001</v>
      </c>
      <c r="W46">
        <v>1095.2668918219238</v>
      </c>
      <c r="X46">
        <v>853.00535600000001</v>
      </c>
      <c r="Y46">
        <v>1151.4482760000001</v>
      </c>
      <c r="AA46">
        <v>2505.1556759999999</v>
      </c>
      <c r="AB46">
        <v>2182.3546919999999</v>
      </c>
      <c r="AC46">
        <v>2166.3448279999998</v>
      </c>
    </row>
    <row r="47" spans="3:29" x14ac:dyDescent="0.15">
      <c r="G47">
        <v>1113.28125</v>
      </c>
      <c r="H47">
        <v>1049.215792</v>
      </c>
      <c r="I47">
        <v>1092.770581</v>
      </c>
      <c r="L47">
        <v>1693.256815</v>
      </c>
      <c r="M47">
        <v>1724.6643770000001</v>
      </c>
      <c r="N47">
        <v>1878.3953200000001</v>
      </c>
      <c r="W47">
        <v>1087.4705030672351</v>
      </c>
      <c r="X47">
        <v>924.66772500000002</v>
      </c>
      <c r="Y47">
        <v>1081.655172</v>
      </c>
      <c r="AA47">
        <v>2496.353302</v>
      </c>
      <c r="AB47">
        <v>2227.7325930000002</v>
      </c>
      <c r="AC47">
        <v>2036.9655170000001</v>
      </c>
    </row>
    <row r="48" spans="3:29" x14ac:dyDescent="0.15">
      <c r="G48">
        <v>1097.608025</v>
      </c>
      <c r="H48">
        <v>786.61138200000005</v>
      </c>
      <c r="I48">
        <v>1291.005015</v>
      </c>
      <c r="L48">
        <v>1684.361549</v>
      </c>
      <c r="M48">
        <v>1701.426682</v>
      </c>
      <c r="N48">
        <v>1467.3004599999999</v>
      </c>
      <c r="W48">
        <v>1055.5304582796898</v>
      </c>
      <c r="X48">
        <v>861.93215599999996</v>
      </c>
      <c r="Y48">
        <v>1069.793103</v>
      </c>
      <c r="AA48">
        <v>2476.2335899999998</v>
      </c>
      <c r="AB48">
        <v>806.38762199999996</v>
      </c>
      <c r="AC48">
        <v>2002.7586209999999</v>
      </c>
    </row>
    <row r="49" spans="7:29" x14ac:dyDescent="0.15">
      <c r="G49">
        <v>1087.48071</v>
      </c>
      <c r="H49">
        <v>713.899405</v>
      </c>
      <c r="I49">
        <v>1650.647723</v>
      </c>
      <c r="L49">
        <v>1647.058824</v>
      </c>
      <c r="M49">
        <v>1668.039188</v>
      </c>
      <c r="N49">
        <v>1800.5641450000001</v>
      </c>
      <c r="W49">
        <v>1051.0035226793902</v>
      </c>
      <c r="X49">
        <v>945.24895900000001</v>
      </c>
      <c r="Y49">
        <v>847.172414</v>
      </c>
      <c r="AA49">
        <v>2472.4611439999999</v>
      </c>
      <c r="AB49">
        <v>2227.9805590000001</v>
      </c>
      <c r="AC49">
        <v>1739.3103450000001</v>
      </c>
    </row>
    <row r="50" spans="7:29" x14ac:dyDescent="0.15">
      <c r="G50">
        <v>1082.899306</v>
      </c>
      <c r="H50">
        <v>874.34649400000001</v>
      </c>
      <c r="I50">
        <v>1688.5185959999999</v>
      </c>
      <c r="L50">
        <v>1643.902439</v>
      </c>
      <c r="M50">
        <v>1591.915702</v>
      </c>
      <c r="N50">
        <v>2525.334308</v>
      </c>
      <c r="W50">
        <v>1030.632312854598</v>
      </c>
      <c r="X50">
        <v>935.82622500000002</v>
      </c>
      <c r="Y50">
        <v>911.72413800000004</v>
      </c>
      <c r="AA50">
        <v>2467.934209</v>
      </c>
      <c r="AB50">
        <v>1905.6238840000001</v>
      </c>
      <c r="AC50">
        <v>2340.1379310000002</v>
      </c>
    </row>
    <row r="51" spans="7:29" x14ac:dyDescent="0.15">
      <c r="G51">
        <v>1073.7364970000001</v>
      </c>
      <c r="H51">
        <v>994.832041</v>
      </c>
      <c r="I51">
        <v>1359.6949440000001</v>
      </c>
      <c r="L51">
        <v>1571.879484</v>
      </c>
      <c r="M51">
        <v>1577.225205</v>
      </c>
      <c r="N51">
        <v>1918.6167989999999</v>
      </c>
      <c r="W51">
        <v>1008.5006282833311</v>
      </c>
      <c r="X51">
        <v>892.92799000000002</v>
      </c>
      <c r="Y51">
        <v>1263.724138</v>
      </c>
      <c r="AA51">
        <v>2466.4252299999998</v>
      </c>
      <c r="AB51">
        <v>3122.39635</v>
      </c>
      <c r="AC51">
        <v>1797.793103</v>
      </c>
    </row>
    <row r="52" spans="7:29" x14ac:dyDescent="0.15">
      <c r="G52">
        <v>1068.1905859999999</v>
      </c>
      <c r="H52">
        <v>613.84532200000001</v>
      </c>
      <c r="I52">
        <v>1225.4492270000001</v>
      </c>
      <c r="L52">
        <v>1543.758967</v>
      </c>
      <c r="M52">
        <v>1444.4765299999999</v>
      </c>
      <c r="N52">
        <v>1988.6126200000001</v>
      </c>
      <c r="W52">
        <v>989.88989358156903</v>
      </c>
      <c r="X52">
        <v>749.85122000000001</v>
      </c>
      <c r="Y52">
        <v>1297.37931</v>
      </c>
      <c r="AA52">
        <v>2447.3115029999999</v>
      </c>
      <c r="AB52">
        <v>2482.6423329999998</v>
      </c>
      <c r="AC52">
        <v>3196.9655170000001</v>
      </c>
    </row>
    <row r="53" spans="7:29" x14ac:dyDescent="0.15">
      <c r="G53">
        <v>1050.5883490000001</v>
      </c>
      <c r="H53">
        <v>862.32798500000001</v>
      </c>
      <c r="I53">
        <v>1080.4951940000001</v>
      </c>
      <c r="L53">
        <v>1490.9612629999999</v>
      </c>
      <c r="M53">
        <v>1436.7306309999999</v>
      </c>
      <c r="N53">
        <v>2401.274551</v>
      </c>
      <c r="W53">
        <v>964.23725914079762</v>
      </c>
      <c r="X53">
        <v>932.60265800000002</v>
      </c>
      <c r="Y53">
        <v>1176.8275860000001</v>
      </c>
      <c r="AA53">
        <v>2432.976208</v>
      </c>
      <c r="AB53">
        <v>2069.0339220000001</v>
      </c>
      <c r="AC53">
        <v>3537.9310340000002</v>
      </c>
    </row>
    <row r="54" spans="7:29" x14ac:dyDescent="0.15">
      <c r="G54">
        <v>1049.14159</v>
      </c>
      <c r="H54">
        <v>698.27534400000002</v>
      </c>
      <c r="I54">
        <v>959.04722100000004</v>
      </c>
      <c r="L54">
        <v>1488.9526539999999</v>
      </c>
      <c r="M54">
        <v>1373.6950429999999</v>
      </c>
      <c r="N54">
        <v>1798.2135390000001</v>
      </c>
      <c r="W54">
        <v>926.00980400647825</v>
      </c>
      <c r="X54">
        <v>913.75719100000003</v>
      </c>
      <c r="Y54">
        <v>1059.862069</v>
      </c>
      <c r="AA54">
        <v>2405.0601080000001</v>
      </c>
      <c r="AB54">
        <v>2710.5237059999999</v>
      </c>
      <c r="AC54">
        <v>3132.6896550000001</v>
      </c>
    </row>
    <row r="55" spans="7:29" x14ac:dyDescent="0.15">
      <c r="G55">
        <v>1048.41821</v>
      </c>
      <c r="H55">
        <v>962.98299399999996</v>
      </c>
      <c r="I55">
        <v>1040.534893</v>
      </c>
      <c r="L55">
        <v>1461.1190819999999</v>
      </c>
      <c r="M55">
        <v>1166.1583820000001</v>
      </c>
      <c r="N55">
        <v>2260.4993730000001</v>
      </c>
      <c r="W55">
        <v>879.23147034867941</v>
      </c>
      <c r="X55">
        <v>1175.114065</v>
      </c>
      <c r="Y55">
        <v>1140.6896549999999</v>
      </c>
      <c r="AA55">
        <v>2392.7367840000002</v>
      </c>
      <c r="AB55">
        <v>3079.0021820000002</v>
      </c>
      <c r="AC55">
        <v>2555.8620689999998</v>
      </c>
    </row>
    <row r="56" spans="7:29" x14ac:dyDescent="0.15">
      <c r="G56">
        <v>1046.006944</v>
      </c>
      <c r="H56">
        <v>1289.5859620000001</v>
      </c>
      <c r="I56">
        <v>1244.2540739999999</v>
      </c>
      <c r="L56">
        <v>993.687231</v>
      </c>
      <c r="M56">
        <v>1052.1067029999999</v>
      </c>
      <c r="N56">
        <v>1895.6330969999999</v>
      </c>
      <c r="W56">
        <v>866.65664965513133</v>
      </c>
      <c r="Y56">
        <v>1369.1034480000001</v>
      </c>
      <c r="AA56">
        <v>2373.3715609999999</v>
      </c>
      <c r="AB56">
        <v>2830.2916089999999</v>
      </c>
      <c r="AC56">
        <v>1667.3103450000001</v>
      </c>
    </row>
    <row r="57" spans="7:29" x14ac:dyDescent="0.15">
      <c r="G57">
        <v>1040.9432870000001</v>
      </c>
      <c r="H57">
        <v>759.26927499999999</v>
      </c>
      <c r="I57">
        <v>1446.667363</v>
      </c>
      <c r="L57">
        <v>971.01865099999998</v>
      </c>
      <c r="M57">
        <v>934.58272499999998</v>
      </c>
      <c r="N57">
        <v>1233.545758</v>
      </c>
      <c r="W57">
        <v>855.33931103093823</v>
      </c>
      <c r="Y57">
        <v>1132.6896549999999</v>
      </c>
      <c r="AA57">
        <v>2356.772798</v>
      </c>
      <c r="AB57">
        <v>2559.0160679999999</v>
      </c>
      <c r="AC57">
        <v>3039.724138</v>
      </c>
    </row>
    <row r="58" spans="7:29" x14ac:dyDescent="0.15">
      <c r="G58">
        <v>1035.397377</v>
      </c>
      <c r="H58">
        <v>1094.2851989999999</v>
      </c>
      <c r="I58">
        <v>1422.6389469999999</v>
      </c>
      <c r="L58">
        <v>847.91965600000003</v>
      </c>
      <c r="N58">
        <v>2045.2883409999999</v>
      </c>
      <c r="W58">
        <v>801.26758167212608</v>
      </c>
      <c r="Y58">
        <v>1252.137931</v>
      </c>
      <c r="AA58">
        <v>2326.0902369999999</v>
      </c>
      <c r="AB58">
        <v>2741.271573</v>
      </c>
      <c r="AC58">
        <v>2336.8275859999999</v>
      </c>
    </row>
    <row r="59" spans="7:29" x14ac:dyDescent="0.15">
      <c r="G59">
        <v>1031.539352</v>
      </c>
      <c r="H59">
        <v>1116.51944</v>
      </c>
      <c r="I59">
        <v>960.35311300000001</v>
      </c>
      <c r="L59">
        <v>717.64705900000001</v>
      </c>
      <c r="N59">
        <v>1797.9523610000001</v>
      </c>
      <c r="W59">
        <v>764.54910494572141</v>
      </c>
      <c r="Y59">
        <v>1245.2413790000001</v>
      </c>
      <c r="AA59">
        <v>2311.5034460000002</v>
      </c>
      <c r="AB59">
        <v>2214.8383260000001</v>
      </c>
      <c r="AC59">
        <v>3179.3103449999999</v>
      </c>
    </row>
    <row r="60" spans="7:29" x14ac:dyDescent="0.15">
      <c r="G60">
        <v>1015.625</v>
      </c>
      <c r="H60">
        <v>633.67586100000005</v>
      </c>
      <c r="I60">
        <v>990.12745500000005</v>
      </c>
      <c r="L60">
        <v>696.41319899999996</v>
      </c>
      <c r="N60">
        <v>1932.720435</v>
      </c>
      <c r="Y60">
        <v>1196.9655170000001</v>
      </c>
      <c r="AA60">
        <v>2289.6232580000001</v>
      </c>
      <c r="AB60">
        <v>3896.5483039999999</v>
      </c>
      <c r="AC60">
        <v>3246.3448279999998</v>
      </c>
    </row>
    <row r="61" spans="7:29" x14ac:dyDescent="0.15">
      <c r="G61">
        <v>1006.944444</v>
      </c>
      <c r="H61">
        <v>634.87771199999997</v>
      </c>
      <c r="I61">
        <v>723.20309199999997</v>
      </c>
      <c r="L61">
        <v>584.21807699999999</v>
      </c>
      <c r="N61">
        <v>1884.4024240000001</v>
      </c>
      <c r="Y61">
        <v>1214.62069</v>
      </c>
      <c r="AA61">
        <v>2237.5635029999999</v>
      </c>
      <c r="AB61">
        <v>1830.985915</v>
      </c>
      <c r="AC61">
        <v>3662.0689659999998</v>
      </c>
    </row>
    <row r="62" spans="7:29" x14ac:dyDescent="0.15">
      <c r="G62">
        <v>1006.462191</v>
      </c>
      <c r="H62">
        <v>855.41734299999996</v>
      </c>
      <c r="I62">
        <v>726.85959000000003</v>
      </c>
      <c r="L62">
        <v>517.073171</v>
      </c>
      <c r="N62">
        <v>1303.5415800000001</v>
      </c>
      <c r="Y62">
        <v>934.62068999999997</v>
      </c>
      <c r="AA62">
        <v>2218.7012730000001</v>
      </c>
      <c r="AB62">
        <v>2344.0289630000002</v>
      </c>
      <c r="AC62">
        <v>3134.8965520000002</v>
      </c>
    </row>
    <row r="63" spans="7:29" x14ac:dyDescent="0.15">
      <c r="G63">
        <v>1005.497685</v>
      </c>
      <c r="H63">
        <v>968.39132300000006</v>
      </c>
      <c r="I63">
        <v>801.55662299999995</v>
      </c>
      <c r="N63">
        <v>930.57877099999996</v>
      </c>
      <c r="Y63">
        <v>864.55172400000004</v>
      </c>
      <c r="AA63">
        <v>2212.162366</v>
      </c>
      <c r="AB63">
        <v>1690.8847450000001</v>
      </c>
      <c r="AC63">
        <v>2584.275862</v>
      </c>
    </row>
    <row r="64" spans="7:29" x14ac:dyDescent="0.15">
      <c r="G64">
        <v>1002.36304</v>
      </c>
      <c r="H64">
        <v>633.37539800000002</v>
      </c>
      <c r="I64">
        <v>1234.3292939999999</v>
      </c>
      <c r="N64">
        <v>1848.6209779999999</v>
      </c>
      <c r="Y64">
        <v>1039.4482760000001</v>
      </c>
      <c r="AA64">
        <v>2194.0546250000002</v>
      </c>
      <c r="AB64">
        <v>1822.5550490000001</v>
      </c>
      <c r="AC64">
        <v>2381.517241</v>
      </c>
    </row>
    <row r="65" spans="7:29" x14ac:dyDescent="0.15">
      <c r="G65">
        <v>994.16473800000006</v>
      </c>
      <c r="H65">
        <v>874.34649400000001</v>
      </c>
      <c r="N65">
        <v>2032.229419</v>
      </c>
      <c r="Y65">
        <v>1378.7586209999999</v>
      </c>
      <c r="AA65">
        <v>2141.2403800000002</v>
      </c>
      <c r="AB65">
        <v>1792.0551479999999</v>
      </c>
      <c r="AC65">
        <v>2756.6896550000001</v>
      </c>
    </row>
    <row r="66" spans="7:29" x14ac:dyDescent="0.15">
      <c r="G66">
        <v>984.03742299999999</v>
      </c>
      <c r="H66">
        <v>591.91154400000005</v>
      </c>
      <c r="N66">
        <v>2523.2448810000001</v>
      </c>
      <c r="Y66">
        <v>859.31034499999998</v>
      </c>
      <c r="AA66">
        <v>2093.2045670000002</v>
      </c>
      <c r="AB66">
        <v>2364.6101960000001</v>
      </c>
    </row>
    <row r="67" spans="7:29" x14ac:dyDescent="0.15">
      <c r="G67">
        <v>972.704475</v>
      </c>
      <c r="H67">
        <v>1433.2071390000001</v>
      </c>
      <c r="N67">
        <v>1879.7012119999999</v>
      </c>
      <c r="Y67">
        <v>1316.137931</v>
      </c>
      <c r="AA67">
        <v>2052.9651429999999</v>
      </c>
      <c r="AB67">
        <v>1725.6000790000001</v>
      </c>
    </row>
    <row r="68" spans="7:29" x14ac:dyDescent="0.15">
      <c r="G68">
        <v>968.605324</v>
      </c>
      <c r="H68">
        <v>951.264948</v>
      </c>
      <c r="N68">
        <v>2024.655244</v>
      </c>
      <c r="Y68">
        <v>1846.344828</v>
      </c>
      <c r="AA68">
        <v>2037.6238619999999</v>
      </c>
      <c r="AB68">
        <v>1482.59274</v>
      </c>
    </row>
    <row r="69" spans="7:29" x14ac:dyDescent="0.15">
      <c r="G69">
        <v>947.14506200000005</v>
      </c>
      <c r="H69">
        <v>1003.244997</v>
      </c>
      <c r="N69">
        <v>1967.457167</v>
      </c>
      <c r="Y69">
        <v>892.68965500000002</v>
      </c>
      <c r="AA69">
        <v>2028.318495</v>
      </c>
      <c r="AB69">
        <v>1673.7750450000001</v>
      </c>
    </row>
    <row r="70" spans="7:29" x14ac:dyDescent="0.15">
      <c r="G70">
        <v>943.76928999999996</v>
      </c>
      <c r="H70">
        <v>750.55585599999995</v>
      </c>
      <c r="N70">
        <v>1965.1065610000001</v>
      </c>
      <c r="Y70">
        <v>1264.5517239999999</v>
      </c>
      <c r="AA70">
        <v>2026.5580199999999</v>
      </c>
      <c r="AB70">
        <v>2010.7617540000001</v>
      </c>
    </row>
    <row r="71" spans="7:29" x14ac:dyDescent="0.15">
      <c r="G71">
        <v>939.42901199999994</v>
      </c>
      <c r="H71">
        <v>724.41560000000004</v>
      </c>
      <c r="N71">
        <v>1961.450063</v>
      </c>
      <c r="Y71">
        <v>1019.034483</v>
      </c>
      <c r="AA71">
        <v>1967.707862</v>
      </c>
      <c r="AB71">
        <v>1106.9232300000001</v>
      </c>
    </row>
    <row r="72" spans="7:29" x14ac:dyDescent="0.15">
      <c r="G72">
        <v>935.81211399999995</v>
      </c>
      <c r="H72">
        <v>669.430924</v>
      </c>
      <c r="N72">
        <v>2510.9694939999999</v>
      </c>
      <c r="Y72">
        <v>753.10344799999996</v>
      </c>
      <c r="AA72">
        <v>1944.8216890000001</v>
      </c>
      <c r="AB72">
        <v>2283.5250940000001</v>
      </c>
    </row>
    <row r="73" spans="7:29" x14ac:dyDescent="0.15">
      <c r="G73">
        <v>906.153549</v>
      </c>
      <c r="H73">
        <v>732.82855600000005</v>
      </c>
      <c r="N73">
        <v>1198.0254910000001</v>
      </c>
      <c r="Y73">
        <v>819.86206900000002</v>
      </c>
      <c r="AA73">
        <v>1923.444495</v>
      </c>
      <c r="AB73">
        <v>2832.7712759999999</v>
      </c>
    </row>
    <row r="74" spans="7:29" x14ac:dyDescent="0.15">
      <c r="G74">
        <v>898.4375</v>
      </c>
      <c r="H74">
        <v>822.96736999999996</v>
      </c>
      <c r="N74">
        <v>1796.907647</v>
      </c>
      <c r="Y74">
        <v>795.86206900000002</v>
      </c>
      <c r="AA74">
        <v>1900.306826</v>
      </c>
      <c r="AB74">
        <v>2456.6058320000002</v>
      </c>
    </row>
    <row r="75" spans="7:29" x14ac:dyDescent="0.15">
      <c r="G75">
        <v>897.71411999999998</v>
      </c>
      <c r="H75">
        <v>845.80253600000003</v>
      </c>
      <c r="N75">
        <v>2072.4508980000001</v>
      </c>
      <c r="Y75">
        <v>1430.8965519999999</v>
      </c>
      <c r="AA75">
        <v>1826.3668829999999</v>
      </c>
      <c r="AB75">
        <v>1898.6808169999999</v>
      </c>
    </row>
    <row r="76" spans="7:29" x14ac:dyDescent="0.15">
      <c r="G76">
        <v>897.47299399999997</v>
      </c>
      <c r="H76">
        <v>886.96592799999996</v>
      </c>
      <c r="N76">
        <v>1096.9494360000001</v>
      </c>
      <c r="Y76">
        <v>1120.8275860000001</v>
      </c>
      <c r="AA76">
        <v>1733.061717</v>
      </c>
      <c r="AB76">
        <v>1674.270978</v>
      </c>
    </row>
    <row r="77" spans="7:29" x14ac:dyDescent="0.15">
      <c r="G77">
        <v>888.79243799999995</v>
      </c>
      <c r="H77">
        <v>764.37714100000005</v>
      </c>
      <c r="N77">
        <v>1871.865859</v>
      </c>
      <c r="Y77">
        <v>908.13793099999998</v>
      </c>
      <c r="AA77">
        <v>1595.2416880000001</v>
      </c>
      <c r="AB77">
        <v>2529.2600670000002</v>
      </c>
    </row>
    <row r="78" spans="7:29" x14ac:dyDescent="0.15">
      <c r="G78">
        <v>888.79243799999995</v>
      </c>
      <c r="H78">
        <v>784.50814300000002</v>
      </c>
      <c r="N78">
        <v>1893.8048470000001</v>
      </c>
      <c r="Y78">
        <v>1200.8275860000001</v>
      </c>
      <c r="AB78">
        <v>1393.0767699999999</v>
      </c>
    </row>
    <row r="79" spans="7:29" x14ac:dyDescent="0.15">
      <c r="G79">
        <v>871.67245400000002</v>
      </c>
      <c r="H79">
        <v>952.211322</v>
      </c>
      <c r="N79">
        <v>1816.49603</v>
      </c>
      <c r="Y79">
        <v>818.48275899999999</v>
      </c>
      <c r="AB79">
        <v>1855.038683</v>
      </c>
    </row>
    <row r="80" spans="7:29" x14ac:dyDescent="0.15">
      <c r="G80">
        <v>864.92091000000005</v>
      </c>
      <c r="H80">
        <v>627.41778299999999</v>
      </c>
      <c r="N80">
        <v>2058.8696199999999</v>
      </c>
      <c r="Y80">
        <v>966.62068999999997</v>
      </c>
      <c r="AB80">
        <v>2496.776433</v>
      </c>
    </row>
    <row r="81" spans="7:28" x14ac:dyDescent="0.15">
      <c r="G81">
        <v>838.63811699999997</v>
      </c>
      <c r="H81">
        <v>984.53041599999995</v>
      </c>
      <c r="N81">
        <v>1693.480986</v>
      </c>
      <c r="Y81">
        <v>935.72413800000004</v>
      </c>
      <c r="AB81">
        <v>2681.0156710000001</v>
      </c>
    </row>
    <row r="82" spans="7:28" x14ac:dyDescent="0.15">
      <c r="G82">
        <v>835.50347199999999</v>
      </c>
      <c r="H82">
        <v>1447.6817289999999</v>
      </c>
      <c r="N82">
        <v>2121.5524449999998</v>
      </c>
      <c r="Y82">
        <v>602.20689700000003</v>
      </c>
      <c r="AA82" s="1"/>
      <c r="AB82">
        <v>1656.4173780000001</v>
      </c>
    </row>
    <row r="83" spans="7:28" x14ac:dyDescent="0.15">
      <c r="G83">
        <v>831.886574</v>
      </c>
      <c r="H83">
        <v>1889.9992460000001</v>
      </c>
      <c r="N83">
        <v>1938.988717</v>
      </c>
      <c r="Y83">
        <v>515.31034499999998</v>
      </c>
    </row>
    <row r="84" spans="7:28" x14ac:dyDescent="0.15">
      <c r="G84">
        <v>818.14236100000005</v>
      </c>
      <c r="H84">
        <v>969.83991900000001</v>
      </c>
      <c r="N84">
        <v>1804.220644</v>
      </c>
      <c r="Y84">
        <v>675.31034499999998</v>
      </c>
    </row>
    <row r="85" spans="7:28" x14ac:dyDescent="0.15">
      <c r="G85">
        <v>817.41898100000003</v>
      </c>
      <c r="H85">
        <v>1195.806476</v>
      </c>
      <c r="N85">
        <v>1859.5904720000001</v>
      </c>
      <c r="Y85">
        <v>450.20689700000003</v>
      </c>
    </row>
    <row r="86" spans="7:28" x14ac:dyDescent="0.15">
      <c r="G86">
        <v>808.497299</v>
      </c>
      <c r="H86">
        <v>977.58581700000002</v>
      </c>
      <c r="N86">
        <v>1962.233598</v>
      </c>
      <c r="Y86">
        <v>839.44827599999996</v>
      </c>
    </row>
    <row r="87" spans="7:28" x14ac:dyDescent="0.15">
      <c r="G87">
        <v>797.88773100000003</v>
      </c>
      <c r="H87">
        <v>768.44655599999999</v>
      </c>
      <c r="N87">
        <v>1872.9105730000001</v>
      </c>
      <c r="Y87">
        <v>740.96551699999998</v>
      </c>
    </row>
    <row r="88" spans="7:28" x14ac:dyDescent="0.15">
      <c r="G88">
        <v>795.23533999999995</v>
      </c>
      <c r="H88">
        <v>970.37411799999995</v>
      </c>
      <c r="N88">
        <v>2128.6042619999998</v>
      </c>
      <c r="Y88">
        <v>495.72413799999998</v>
      </c>
    </row>
    <row r="89" spans="7:28" x14ac:dyDescent="0.15">
      <c r="G89">
        <v>794.27083300000004</v>
      </c>
      <c r="H89">
        <v>1500.3004189999999</v>
      </c>
      <c r="N89">
        <v>2591.9348100000002</v>
      </c>
      <c r="Y89">
        <v>508.68965500000002</v>
      </c>
    </row>
    <row r="90" spans="7:28" x14ac:dyDescent="0.15">
      <c r="G90">
        <v>784.14351899999997</v>
      </c>
      <c r="H90">
        <v>859.79473900000005</v>
      </c>
      <c r="N90">
        <v>2276.6924359999998</v>
      </c>
      <c r="Y90">
        <v>694.62068999999997</v>
      </c>
    </row>
    <row r="91" spans="7:28" x14ac:dyDescent="0.15">
      <c r="G91">
        <v>771.84606499999995</v>
      </c>
      <c r="H91">
        <v>647.45027900000002</v>
      </c>
      <c r="N91">
        <v>1397.304639</v>
      </c>
      <c r="Y91">
        <v>950.06896600000005</v>
      </c>
    </row>
    <row r="92" spans="7:28" x14ac:dyDescent="0.15">
      <c r="G92">
        <v>766.05902800000001</v>
      </c>
      <c r="H92">
        <v>915.88572899999997</v>
      </c>
      <c r="N92">
        <v>1987.306728</v>
      </c>
      <c r="Y92">
        <v>1184.275862</v>
      </c>
    </row>
    <row r="93" spans="7:28" x14ac:dyDescent="0.15">
      <c r="G93">
        <v>731.57793200000003</v>
      </c>
      <c r="H93">
        <v>900.66103099999998</v>
      </c>
      <c r="N93">
        <v>1474.874634</v>
      </c>
      <c r="Y93">
        <v>1044.9655170000001</v>
      </c>
    </row>
    <row r="94" spans="7:28" x14ac:dyDescent="0.15">
      <c r="G94">
        <v>716.86921299999995</v>
      </c>
      <c r="H94">
        <v>1156.0085839999999</v>
      </c>
      <c r="N94">
        <v>1977.6431259999999</v>
      </c>
      <c r="Y94">
        <v>1246.068966</v>
      </c>
    </row>
    <row r="95" spans="7:28" x14ac:dyDescent="0.15">
      <c r="G95">
        <v>708.67091000000005</v>
      </c>
      <c r="H95">
        <v>515.23580400000003</v>
      </c>
      <c r="N95">
        <v>2561.376933</v>
      </c>
      <c r="Y95">
        <v>1445.2413790000001</v>
      </c>
    </row>
    <row r="96" spans="7:28" x14ac:dyDescent="0.15">
      <c r="G96">
        <v>706.01851899999997</v>
      </c>
      <c r="H96">
        <v>803.70375000000001</v>
      </c>
      <c r="N96">
        <v>2016.0363560000001</v>
      </c>
      <c r="Y96">
        <v>1512.8275860000001</v>
      </c>
    </row>
    <row r="97" spans="7:25" x14ac:dyDescent="0.15">
      <c r="G97">
        <v>652.488426</v>
      </c>
      <c r="H97">
        <v>1859.8169519999999</v>
      </c>
      <c r="N97">
        <v>1750.1567070000001</v>
      </c>
      <c r="Y97">
        <v>1216</v>
      </c>
    </row>
    <row r="98" spans="7:25" x14ac:dyDescent="0.15">
      <c r="G98">
        <v>644.77237700000001</v>
      </c>
      <c r="H98">
        <v>917.48832800000002</v>
      </c>
      <c r="N98">
        <v>1658.483076</v>
      </c>
      <c r="Y98">
        <v>1170.7586209999999</v>
      </c>
    </row>
    <row r="99" spans="7:25" x14ac:dyDescent="0.15">
      <c r="G99">
        <v>623.79436699999997</v>
      </c>
      <c r="H99">
        <v>929.50782600000002</v>
      </c>
      <c r="N99">
        <v>1528.9385709999999</v>
      </c>
      <c r="Y99">
        <v>1242.206897</v>
      </c>
    </row>
    <row r="100" spans="7:25" x14ac:dyDescent="0.15">
      <c r="G100">
        <v>590.03665100000001</v>
      </c>
      <c r="H100">
        <v>759.09805800000004</v>
      </c>
      <c r="N100">
        <v>1751.462599</v>
      </c>
      <c r="Y100">
        <v>1356.9655170000001</v>
      </c>
    </row>
    <row r="101" spans="7:25" x14ac:dyDescent="0.15">
      <c r="G101">
        <v>562.30709899999999</v>
      </c>
      <c r="H101">
        <v>964.76501900000005</v>
      </c>
      <c r="N101">
        <v>1879.9623899999999</v>
      </c>
      <c r="Y101">
        <v>1408.5517239999999</v>
      </c>
    </row>
    <row r="102" spans="7:25" x14ac:dyDescent="0.15">
      <c r="G102">
        <v>555.07330200000001</v>
      </c>
      <c r="H102">
        <v>1357.401946</v>
      </c>
      <c r="N102">
        <v>2142.1855409999998</v>
      </c>
      <c r="Y102">
        <v>1408.8275860000001</v>
      </c>
    </row>
    <row r="103" spans="7:25" x14ac:dyDescent="0.15">
      <c r="G103">
        <v>521.79783999999995</v>
      </c>
      <c r="H103">
        <v>980.79101600000001</v>
      </c>
      <c r="N103">
        <v>1719.8600080000001</v>
      </c>
      <c r="Y103">
        <v>796.13793099999998</v>
      </c>
    </row>
    <row r="104" spans="7:25" x14ac:dyDescent="0.15">
      <c r="G104">
        <v>495.997299</v>
      </c>
      <c r="H104">
        <v>1168.295181</v>
      </c>
      <c r="N104">
        <v>1741.0154620000001</v>
      </c>
      <c r="Y104">
        <v>1075.862069</v>
      </c>
    </row>
    <row r="105" spans="7:25" x14ac:dyDescent="0.15">
      <c r="G105">
        <v>453.55902800000001</v>
      </c>
      <c r="H105">
        <v>1434.860932</v>
      </c>
      <c r="N105">
        <v>2280.3489340000001</v>
      </c>
      <c r="Y105">
        <v>898.75862099999995</v>
      </c>
    </row>
    <row r="106" spans="7:25" x14ac:dyDescent="0.15">
      <c r="H106">
        <v>662.94207600000004</v>
      </c>
      <c r="N106">
        <v>1676.5043880000001</v>
      </c>
      <c r="Y106">
        <v>1091.5862070000001</v>
      </c>
    </row>
    <row r="107" spans="7:25" x14ac:dyDescent="0.15">
      <c r="H107">
        <v>1114.340991</v>
      </c>
      <c r="N107">
        <v>1046.2808190000001</v>
      </c>
      <c r="Y107">
        <v>696.55172400000004</v>
      </c>
    </row>
    <row r="108" spans="7:25" x14ac:dyDescent="0.15">
      <c r="N108">
        <v>2356.3518600000002</v>
      </c>
      <c r="Y108">
        <v>704.827586</v>
      </c>
    </row>
    <row r="109" spans="7:25" x14ac:dyDescent="0.15">
      <c r="N109">
        <v>2100.3969910000001</v>
      </c>
      <c r="Y109">
        <v>696.827586</v>
      </c>
    </row>
    <row r="110" spans="7:25" x14ac:dyDescent="0.15">
      <c r="N110">
        <v>1817.279565</v>
      </c>
      <c r="Y110">
        <v>743.172414</v>
      </c>
    </row>
    <row r="111" spans="7:25" x14ac:dyDescent="0.15">
      <c r="Y111">
        <v>548.68965500000002</v>
      </c>
    </row>
    <row r="112" spans="7:25" x14ac:dyDescent="0.15">
      <c r="Y112">
        <v>1342.068966</v>
      </c>
    </row>
    <row r="113" spans="1:25" x14ac:dyDescent="0.15">
      <c r="Y113">
        <v>1562.206897</v>
      </c>
    </row>
    <row r="119" spans="1:25" x14ac:dyDescent="0.15">
      <c r="A119" s="2"/>
      <c r="B119" s="2" t="s">
        <v>18</v>
      </c>
      <c r="C119" s="2" t="s">
        <v>19</v>
      </c>
      <c r="D119" s="2" t="s">
        <v>20</v>
      </c>
      <c r="F119" s="3"/>
      <c r="G119" s="3" t="s">
        <v>24</v>
      </c>
      <c r="H119" s="3" t="s">
        <v>25</v>
      </c>
      <c r="I119" s="3" t="s">
        <v>26</v>
      </c>
    </row>
    <row r="120" spans="1:25" x14ac:dyDescent="0.15">
      <c r="A120" s="5" t="s">
        <v>15</v>
      </c>
      <c r="B120" s="5">
        <v>1484.6040702499999</v>
      </c>
      <c r="C120" s="5">
        <v>1064.9049328080805</v>
      </c>
      <c r="D120" s="5">
        <v>1988.7271982321429</v>
      </c>
      <c r="F120" s="3" t="s">
        <v>14</v>
      </c>
      <c r="G120" s="3">
        <v>1320.521</v>
      </c>
      <c r="H120" s="3">
        <v>1019.7703080373127</v>
      </c>
      <c r="I120" s="3">
        <v>1977.6264619761994</v>
      </c>
    </row>
    <row r="121" spans="1:25" x14ac:dyDescent="0.15">
      <c r="A121" s="5"/>
      <c r="B121" s="5">
        <v>1314.644</v>
      </c>
      <c r="C121" s="5">
        <v>937.73207168316844</v>
      </c>
      <c r="D121" s="5">
        <v>2023.0516822156858</v>
      </c>
      <c r="F121" s="3" t="s">
        <v>16</v>
      </c>
      <c r="G121" s="3">
        <v>1453.5409999999999</v>
      </c>
      <c r="H121" s="3">
        <v>1081.9588569146745</v>
      </c>
      <c r="I121" s="3">
        <v>2336.8294411024085</v>
      </c>
    </row>
    <row r="122" spans="1:25" x14ac:dyDescent="0.15">
      <c r="A122" s="5"/>
      <c r="B122" s="5">
        <v>1162.3152756363636</v>
      </c>
      <c r="C122" s="5">
        <v>1056.6739196206895</v>
      </c>
      <c r="D122" s="5">
        <v>1921.1005054807695</v>
      </c>
      <c r="F122" s="3"/>
      <c r="G122" s="3">
        <v>93.498001541671684</v>
      </c>
      <c r="H122" s="3">
        <v>41.087879650802918</v>
      </c>
      <c r="I122" s="3">
        <v>29.949570773087604</v>
      </c>
    </row>
    <row r="123" spans="1:25" x14ac:dyDescent="0.15">
      <c r="A123" s="2" t="s">
        <v>17</v>
      </c>
      <c r="B123" s="2">
        <v>1432.3978400000001</v>
      </c>
      <c r="C123" s="2">
        <v>1209.958748064832</v>
      </c>
      <c r="D123" s="2">
        <v>2578.0612956901427</v>
      </c>
      <c r="F123" s="3"/>
      <c r="G123" s="3">
        <v>60.129215050874258</v>
      </c>
      <c r="H123" s="3">
        <v>66.81999883696102</v>
      </c>
      <c r="I123" s="3">
        <v>121.16785734901333</v>
      </c>
    </row>
    <row r="124" spans="1:25" x14ac:dyDescent="0.15">
      <c r="A124" s="2"/>
      <c r="B124" s="2">
        <v>1583.895</v>
      </c>
      <c r="C124" s="2">
        <v>1051.226878408163</v>
      </c>
      <c r="D124" s="2">
        <v>2196.2049353289462</v>
      </c>
    </row>
    <row r="125" spans="1:25" x14ac:dyDescent="0.15">
      <c r="A125" s="2"/>
      <c r="B125" s="2">
        <v>1344.3309999999999</v>
      </c>
      <c r="C125" s="2">
        <v>984.69094427102834</v>
      </c>
      <c r="D125" s="2">
        <v>2236.2220922881356</v>
      </c>
    </row>
    <row r="126" spans="1:25" x14ac:dyDescent="0.15">
      <c r="A126" s="5" t="s">
        <v>21</v>
      </c>
      <c r="B126" s="5">
        <f>AVERAGE(B120:B122)</f>
        <v>1320.5211152954544</v>
      </c>
      <c r="C126" s="5">
        <f>AVERAGE(C120:C122)</f>
        <v>1019.7703080373127</v>
      </c>
      <c r="D126" s="5">
        <f>AVERAGE(D120:D122)</f>
        <v>1977.6264619761994</v>
      </c>
    </row>
    <row r="127" spans="1:25" x14ac:dyDescent="0.15">
      <c r="A127" s="5" t="s">
        <v>21</v>
      </c>
      <c r="B127" s="5">
        <f>AVERAGE(B123:B125)</f>
        <v>1453.5412800000001</v>
      </c>
      <c r="C127" s="5">
        <f t="shared" ref="C127:D127" si="0">AVERAGE(C123:C125)</f>
        <v>1081.9588569146745</v>
      </c>
      <c r="D127" s="5">
        <f t="shared" si="0"/>
        <v>2336.8294411024085</v>
      </c>
    </row>
    <row r="128" spans="1:25" x14ac:dyDescent="0.15">
      <c r="A128" s="2" t="s">
        <v>22</v>
      </c>
      <c r="B128" s="2">
        <f>STDEV(B120:B122)/SQRT(3)</f>
        <v>93.083156633418767</v>
      </c>
      <c r="C128" s="2">
        <f>STDEV(C120:C122)/SQRT(3)</f>
        <v>41.087879650802918</v>
      </c>
      <c r="D128" s="2">
        <f>STDEV(D120:D122)/SQRT(3)</f>
        <v>29.949570773087604</v>
      </c>
    </row>
    <row r="129" spans="1:4" x14ac:dyDescent="0.15">
      <c r="A129" s="2" t="s">
        <v>22</v>
      </c>
      <c r="B129" s="2">
        <f>STDEV(B123:B125)/SQRT(3)</f>
        <v>69.959539057170289</v>
      </c>
      <c r="C129" s="2">
        <f t="shared" ref="C129" si="1">STDEV(C123:C125)/SQRT(3)</f>
        <v>66.81999883696102</v>
      </c>
      <c r="D129" s="2">
        <f>STDEV(D123:D125)/SQRT(3)</f>
        <v>121.16785734901333</v>
      </c>
    </row>
    <row r="130" spans="1:4" x14ac:dyDescent="0.15">
      <c r="A130" s="2" t="s">
        <v>23</v>
      </c>
      <c r="B130" s="2">
        <f>TTEST(B120:B122,B123:B125,2,2)</f>
        <v>0.31703527535196574</v>
      </c>
      <c r="C130" s="2">
        <f>TTEST(C120:C122,C123:C125,2,2)</f>
        <v>0.47226581926141947</v>
      </c>
      <c r="D130" s="2">
        <f>TTEST(D120:D122,D123:D125,2,2)</f>
        <v>4.5108427276438233E-2</v>
      </c>
    </row>
    <row r="131" spans="1:4" x14ac:dyDescent="0.15">
      <c r="A131" s="2"/>
      <c r="B131" s="2"/>
      <c r="C131" s="2"/>
      <c r="D131" s="2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fig3.e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2022-11-27T12:34:03Z</dcterms:modified>
</cp:coreProperties>
</file>